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ałubickae\Desktop\Pożyczka Płynnościowa POIR\Zał. 2 Wniosek + klauzule\"/>
    </mc:Choice>
  </mc:AlternateContent>
  <xr:revisionPtr revIDLastSave="0" documentId="13_ncr:1_{B7B18D32-77B6-4392-A98D-8057B0352238}" xr6:coauthVersionLast="45" xr6:coauthVersionMax="45" xr10:uidLastSave="{00000000-0000-0000-0000-000000000000}"/>
  <bookViews>
    <workbookView xWindow="-120" yWindow="-120" windowWidth="29040" windowHeight="15840" tabRatio="626" activeTab="1" xr2:uid="{00000000-000D-0000-FFFF-FFFF00000000}"/>
  </bookViews>
  <sheets>
    <sheet name="KSIĘGI RZIS_W. PORÓWN." sheetId="5" r:id="rId1"/>
    <sheet name="KSIĘGI_BILANS" sheetId="6" r:id="rId2"/>
  </sheets>
  <definedNames>
    <definedName name="_xlnm.Print_Area" localSheetId="0">'KSIĘGI RZIS_W. PORÓWN.'!$A$1:$I$86</definedName>
    <definedName name="_xlnm.Print_Area" localSheetId="1">KSIĘGI_BILANS!$A$1:$R$96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4" i="6" l="1"/>
  <c r="I4" i="6"/>
  <c r="L4" i="6" l="1"/>
  <c r="M4" i="6"/>
  <c r="N4" i="6"/>
  <c r="O4" i="6"/>
  <c r="P4" i="6"/>
  <c r="Q4" i="6"/>
  <c r="C4" i="6"/>
  <c r="D4" i="6"/>
  <c r="E4" i="6"/>
  <c r="F4" i="6"/>
  <c r="G4" i="6"/>
  <c r="H4" i="6"/>
  <c r="D3" i="6"/>
  <c r="C3" i="6"/>
  <c r="M58" i="6" l="1"/>
  <c r="M56" i="6" s="1"/>
  <c r="N58" i="6"/>
  <c r="N56" i="6" s="1"/>
  <c r="O58" i="6"/>
  <c r="P58" i="6"/>
  <c r="Q58" i="6"/>
  <c r="Q56" i="6" s="1"/>
  <c r="R58" i="6"/>
  <c r="R56" i="6" s="1"/>
  <c r="O56" i="6"/>
  <c r="P56" i="6"/>
  <c r="M47" i="6"/>
  <c r="M43" i="6" s="1"/>
  <c r="N47" i="6"/>
  <c r="N43" i="6" s="1"/>
  <c r="O47" i="6"/>
  <c r="O43" i="6" s="1"/>
  <c r="P47" i="6"/>
  <c r="P43" i="6" s="1"/>
  <c r="Q47" i="6"/>
  <c r="Q43" i="6" s="1"/>
  <c r="R47" i="6"/>
  <c r="R43" i="6" s="1"/>
  <c r="M39" i="6"/>
  <c r="N39" i="6"/>
  <c r="O39" i="6"/>
  <c r="P39" i="6"/>
  <c r="Q39" i="6"/>
  <c r="R39" i="6"/>
  <c r="M32" i="6"/>
  <c r="M30" i="6" s="1"/>
  <c r="N32" i="6"/>
  <c r="N30" i="6" s="1"/>
  <c r="O32" i="6"/>
  <c r="O30" i="6" s="1"/>
  <c r="P32" i="6"/>
  <c r="P30" i="6" s="1"/>
  <c r="Q32" i="6"/>
  <c r="Q30" i="6" s="1"/>
  <c r="R32" i="6"/>
  <c r="R30" i="6" s="1"/>
  <c r="M27" i="6"/>
  <c r="N27" i="6"/>
  <c r="O27" i="6"/>
  <c r="P27" i="6"/>
  <c r="Q27" i="6"/>
  <c r="R27" i="6"/>
  <c r="Q24" i="6"/>
  <c r="R24" i="6"/>
  <c r="M24" i="6"/>
  <c r="N24" i="6"/>
  <c r="O24" i="6"/>
  <c r="P24" i="6"/>
  <c r="P22" i="6" s="1"/>
  <c r="M5" i="6"/>
  <c r="N5" i="6"/>
  <c r="O5" i="6"/>
  <c r="P5" i="6"/>
  <c r="Q5" i="6"/>
  <c r="R5" i="6"/>
  <c r="D87" i="6"/>
  <c r="E87" i="6"/>
  <c r="F87" i="6"/>
  <c r="G87" i="6"/>
  <c r="H87" i="6"/>
  <c r="I87" i="6"/>
  <c r="O22" i="6" l="1"/>
  <c r="M22" i="6"/>
  <c r="N22" i="6"/>
  <c r="D82" i="6"/>
  <c r="E82" i="6"/>
  <c r="F82" i="6"/>
  <c r="G82" i="6"/>
  <c r="H82" i="6"/>
  <c r="I82" i="6"/>
  <c r="D77" i="6"/>
  <c r="E77" i="6"/>
  <c r="F77" i="6"/>
  <c r="G77" i="6"/>
  <c r="H77" i="6"/>
  <c r="I77" i="6"/>
  <c r="D72" i="6"/>
  <c r="E72" i="6"/>
  <c r="F72" i="6"/>
  <c r="G72" i="6"/>
  <c r="H72" i="6"/>
  <c r="I72" i="6"/>
  <c r="D64" i="6"/>
  <c r="D63" i="6" s="1"/>
  <c r="E64" i="6"/>
  <c r="E63" i="6" s="1"/>
  <c r="F64" i="6"/>
  <c r="F63" i="6" s="1"/>
  <c r="G64" i="6"/>
  <c r="G63" i="6" s="1"/>
  <c r="H64" i="6"/>
  <c r="H63" i="6" s="1"/>
  <c r="I64" i="6"/>
  <c r="I63" i="6" s="1"/>
  <c r="D59" i="6"/>
  <c r="D58" i="6" s="1"/>
  <c r="E59" i="6"/>
  <c r="E58" i="6" s="1"/>
  <c r="F59" i="6"/>
  <c r="F58" i="6" s="1"/>
  <c r="G59" i="6"/>
  <c r="G58" i="6" s="1"/>
  <c r="H59" i="6"/>
  <c r="H58" i="6" s="1"/>
  <c r="I59" i="6"/>
  <c r="I58" i="6" s="1"/>
  <c r="D51" i="6"/>
  <c r="E51" i="6"/>
  <c r="F51" i="6"/>
  <c r="G51" i="6"/>
  <c r="H51" i="6"/>
  <c r="I51" i="6"/>
  <c r="D46" i="6"/>
  <c r="E46" i="6"/>
  <c r="F46" i="6"/>
  <c r="G46" i="6"/>
  <c r="H46" i="6"/>
  <c r="I46" i="6"/>
  <c r="D40" i="6"/>
  <c r="E40" i="6"/>
  <c r="F40" i="6"/>
  <c r="G40" i="6"/>
  <c r="H40" i="6"/>
  <c r="I40" i="6"/>
  <c r="I35" i="6"/>
  <c r="D35" i="6"/>
  <c r="E35" i="6"/>
  <c r="F35" i="6"/>
  <c r="G35" i="6"/>
  <c r="H35" i="6"/>
  <c r="D24" i="6"/>
  <c r="E24" i="6"/>
  <c r="F24" i="6"/>
  <c r="G24" i="6"/>
  <c r="H24" i="6"/>
  <c r="I24" i="6"/>
  <c r="D6" i="6"/>
  <c r="E6" i="6"/>
  <c r="F6" i="6"/>
  <c r="G6" i="6"/>
  <c r="H6" i="6"/>
  <c r="I6" i="6"/>
  <c r="F71" i="6" l="1"/>
  <c r="D71" i="6"/>
  <c r="I71" i="6"/>
  <c r="H71" i="6"/>
  <c r="G71" i="6"/>
  <c r="E71" i="6"/>
  <c r="R17" i="6"/>
  <c r="R22" i="6"/>
  <c r="R38" i="6"/>
  <c r="R37" i="6" s="1"/>
  <c r="I57" i="6"/>
  <c r="I31" i="6"/>
  <c r="I30" i="6" s="1"/>
  <c r="I27" i="6" s="1"/>
  <c r="I16" i="6"/>
  <c r="I15" i="6" s="1"/>
  <c r="I11" i="6"/>
  <c r="I8" i="5"/>
  <c r="I6" i="5" s="1"/>
  <c r="I14" i="5"/>
  <c r="I28" i="5"/>
  <c r="I25" i="5" s="1"/>
  <c r="I40" i="5"/>
  <c r="I43" i="5"/>
  <c r="I52" i="5"/>
  <c r="I60" i="5"/>
  <c r="I68" i="5"/>
  <c r="I71" i="5"/>
  <c r="I75" i="5"/>
  <c r="I38" i="5" l="1"/>
  <c r="I24" i="5"/>
  <c r="R21" i="6"/>
  <c r="I70" i="6"/>
  <c r="I50" i="6" s="1"/>
  <c r="I5" i="6"/>
  <c r="G57" i="6"/>
  <c r="R93" i="6" l="1"/>
  <c r="I51" i="5"/>
  <c r="I67" i="5" s="1"/>
  <c r="I79" i="5" s="1"/>
  <c r="I84" i="5" s="1"/>
  <c r="I93" i="6"/>
  <c r="R94" i="6" l="1"/>
  <c r="I94" i="6"/>
  <c r="M17" i="6" l="1"/>
  <c r="N17" i="6"/>
  <c r="M38" i="6"/>
  <c r="M37" i="6" s="1"/>
  <c r="N38" i="6"/>
  <c r="N37" i="6" s="1"/>
  <c r="C6" i="6"/>
  <c r="C11" i="6"/>
  <c r="C16" i="6"/>
  <c r="C15" i="6" s="1"/>
  <c r="C24" i="6"/>
  <c r="C31" i="6"/>
  <c r="C35" i="6"/>
  <c r="C40" i="6"/>
  <c r="C46" i="6"/>
  <c r="C51" i="6"/>
  <c r="C59" i="6"/>
  <c r="C58" i="6" s="1"/>
  <c r="C64" i="6"/>
  <c r="C63" i="6" s="1"/>
  <c r="C72" i="6"/>
  <c r="C77" i="6"/>
  <c r="C82" i="6"/>
  <c r="C87" i="6"/>
  <c r="N21" i="6" l="1"/>
  <c r="N93" i="6" s="1"/>
  <c r="M21" i="6"/>
  <c r="C30" i="6"/>
  <c r="C27" i="6" s="1"/>
  <c r="C5" i="6" s="1"/>
  <c r="C71" i="6"/>
  <c r="C70" i="6" s="1"/>
  <c r="C57" i="6"/>
  <c r="Q38" i="6"/>
  <c r="Q37" i="6" s="1"/>
  <c r="Q17" i="6"/>
  <c r="F60" i="5"/>
  <c r="G60" i="5"/>
  <c r="F68" i="5"/>
  <c r="G68" i="5"/>
  <c r="H68" i="5"/>
  <c r="F75" i="5"/>
  <c r="G75" i="5"/>
  <c r="H75" i="5"/>
  <c r="F71" i="5"/>
  <c r="G71" i="5"/>
  <c r="H71" i="5"/>
  <c r="F52" i="5"/>
  <c r="G52" i="5"/>
  <c r="H52" i="5"/>
  <c r="F43" i="5"/>
  <c r="G43" i="5"/>
  <c r="H43" i="5"/>
  <c r="F40" i="5"/>
  <c r="G40" i="5"/>
  <c r="H40" i="5"/>
  <c r="F28" i="5"/>
  <c r="F25" i="5" s="1"/>
  <c r="G28" i="5"/>
  <c r="G25" i="5" s="1"/>
  <c r="H28" i="5"/>
  <c r="H25" i="5" s="1"/>
  <c r="F14" i="5"/>
  <c r="G14" i="5"/>
  <c r="H14" i="5"/>
  <c r="F8" i="5"/>
  <c r="F6" i="5" s="1"/>
  <c r="F24" i="5" s="1"/>
  <c r="G8" i="5"/>
  <c r="G6" i="5" s="1"/>
  <c r="H8" i="5"/>
  <c r="H6" i="5" s="1"/>
  <c r="H38" i="5" l="1"/>
  <c r="F38" i="5"/>
  <c r="F51" i="5" s="1"/>
  <c r="F67" i="5" s="1"/>
  <c r="F79" i="5" s="1"/>
  <c r="F84" i="5" s="1"/>
  <c r="H24" i="5"/>
  <c r="G38" i="5"/>
  <c r="G24" i="5"/>
  <c r="M93" i="6"/>
  <c r="C50" i="6"/>
  <c r="C93" i="6" s="1"/>
  <c r="Q22" i="6"/>
  <c r="Q21" i="6" s="1"/>
  <c r="H51" i="5" l="1"/>
  <c r="G51" i="5"/>
  <c r="G67" i="5" s="1"/>
  <c r="G79" i="5" s="1"/>
  <c r="G84" i="5" s="1"/>
  <c r="Q93" i="6"/>
  <c r="P38" i="6" l="1"/>
  <c r="P37" i="6" s="1"/>
  <c r="P17" i="6"/>
  <c r="O38" i="6"/>
  <c r="O37" i="6" s="1"/>
  <c r="O17" i="6"/>
  <c r="O21" i="6" l="1"/>
  <c r="P21" i="6"/>
  <c r="H60" i="5"/>
  <c r="E75" i="5"/>
  <c r="E71" i="5"/>
  <c r="E68" i="5"/>
  <c r="E60" i="5"/>
  <c r="E52" i="5"/>
  <c r="E43" i="5"/>
  <c r="E40" i="5"/>
  <c r="E28" i="5"/>
  <c r="E25" i="5" s="1"/>
  <c r="E14" i="5"/>
  <c r="E8" i="5"/>
  <c r="E6" i="5" s="1"/>
  <c r="D75" i="5"/>
  <c r="D71" i="5"/>
  <c r="D68" i="5"/>
  <c r="D60" i="5"/>
  <c r="D52" i="5"/>
  <c r="D43" i="5"/>
  <c r="D40" i="5"/>
  <c r="D28" i="5"/>
  <c r="D25" i="5" s="1"/>
  <c r="D14" i="5"/>
  <c r="D8" i="5"/>
  <c r="D6" i="5" s="1"/>
  <c r="D24" i="5" l="1"/>
  <c r="E24" i="5"/>
  <c r="D38" i="5"/>
  <c r="E38" i="5"/>
  <c r="O93" i="6"/>
  <c r="H67" i="5"/>
  <c r="H79" i="5" s="1"/>
  <c r="H84" i="5" s="1"/>
  <c r="P93" i="6"/>
  <c r="D51" i="5" l="1"/>
  <c r="D67" i="5" s="1"/>
  <c r="D79" i="5" s="1"/>
  <c r="D84" i="5" s="1"/>
  <c r="E51" i="5"/>
  <c r="E67" i="5" s="1"/>
  <c r="E79" i="5" s="1"/>
  <c r="E84" i="5" s="1"/>
  <c r="F57" i="6"/>
  <c r="L58" i="6"/>
  <c r="L56" i="6" s="1"/>
  <c r="L47" i="6"/>
  <c r="L43" i="6" s="1"/>
  <c r="L39" i="6"/>
  <c r="L38" i="6" s="1"/>
  <c r="L32" i="6"/>
  <c r="L30" i="6" s="1"/>
  <c r="H31" i="6"/>
  <c r="G31" i="6"/>
  <c r="F31" i="6"/>
  <c r="E31" i="6"/>
  <c r="D31" i="6"/>
  <c r="L27" i="6"/>
  <c r="L24" i="6"/>
  <c r="L17" i="6"/>
  <c r="H16" i="6"/>
  <c r="H15" i="6" s="1"/>
  <c r="G16" i="6"/>
  <c r="G15" i="6" s="1"/>
  <c r="F16" i="6"/>
  <c r="F15" i="6" s="1"/>
  <c r="E16" i="6"/>
  <c r="E15" i="6" s="1"/>
  <c r="D16" i="6"/>
  <c r="D15" i="6" s="1"/>
  <c r="H11" i="6"/>
  <c r="G11" i="6"/>
  <c r="F11" i="6"/>
  <c r="E11" i="6"/>
  <c r="D11" i="6"/>
  <c r="L5" i="6"/>
  <c r="C75" i="5"/>
  <c r="C71" i="5"/>
  <c r="C68" i="5"/>
  <c r="C60" i="5"/>
  <c r="C52" i="5"/>
  <c r="C43" i="5"/>
  <c r="C40" i="5"/>
  <c r="C28" i="5"/>
  <c r="C25" i="5" s="1"/>
  <c r="C14" i="5"/>
  <c r="C8" i="5"/>
  <c r="C6" i="5" s="1"/>
  <c r="C24" i="5" l="1"/>
  <c r="H30" i="6"/>
  <c r="H27" i="6" s="1"/>
  <c r="H5" i="6" s="1"/>
  <c r="E57" i="6"/>
  <c r="D30" i="6"/>
  <c r="D27" i="6" s="1"/>
  <c r="D5" i="6" s="1"/>
  <c r="C38" i="5"/>
  <c r="F30" i="6"/>
  <c r="E70" i="6"/>
  <c r="G70" i="6"/>
  <c r="G50" i="6" s="1"/>
  <c r="H70" i="6"/>
  <c r="G30" i="6"/>
  <c r="G27" i="6" s="1"/>
  <c r="L22" i="6"/>
  <c r="D57" i="6"/>
  <c r="F70" i="6"/>
  <c r="F50" i="6" s="1"/>
  <c r="H57" i="6"/>
  <c r="E30" i="6"/>
  <c r="E27" i="6" s="1"/>
  <c r="L37" i="6"/>
  <c r="D70" i="6"/>
  <c r="C51" i="5"/>
  <c r="C67" i="5" s="1"/>
  <c r="C79" i="5" s="1"/>
  <c r="C84" i="5" s="1"/>
  <c r="E50" i="6" l="1"/>
  <c r="L21" i="6"/>
  <c r="L93" i="6" s="1"/>
  <c r="L94" i="6" s="1"/>
  <c r="D50" i="6"/>
  <c r="D93" i="6" s="1"/>
  <c r="F27" i="6"/>
  <c r="F5" i="6" s="1"/>
  <c r="G5" i="6"/>
  <c r="E5" i="6"/>
  <c r="H50" i="6"/>
  <c r="H93" i="6" s="1"/>
  <c r="G93" i="6" l="1"/>
  <c r="G94" i="6" s="1"/>
  <c r="F93" i="6"/>
  <c r="F94" i="6" s="1"/>
  <c r="E93" i="6"/>
  <c r="P94" i="6"/>
  <c r="Q94" i="6"/>
  <c r="O94" i="6"/>
  <c r="D94" i="6"/>
  <c r="M94" i="6"/>
  <c r="C94" i="6"/>
  <c r="E94" i="6" l="1"/>
  <c r="N94" i="6"/>
  <c r="H94" i="6"/>
</calcChain>
</file>

<file path=xl/sharedStrings.xml><?xml version="1.0" encoding="utf-8"?>
<sst xmlns="http://schemas.openxmlformats.org/spreadsheetml/2006/main" count="370" uniqueCount="238">
  <si>
    <t>Zapasy</t>
  </si>
  <si>
    <t>Zobowiązania krótkoterminowe</t>
  </si>
  <si>
    <t>B</t>
  </si>
  <si>
    <t>C</t>
  </si>
  <si>
    <t>D</t>
  </si>
  <si>
    <t>E</t>
  </si>
  <si>
    <t>Legenda:</t>
  </si>
  <si>
    <t>A</t>
  </si>
  <si>
    <t>RACHUNEK ZYSKÓW I STRAT (wariant porównawczy)</t>
  </si>
  <si>
    <t>LP</t>
  </si>
  <si>
    <t>liczba miesięcy</t>
  </si>
  <si>
    <t>A.</t>
  </si>
  <si>
    <t>Przychody netto ze sprzedaży produktów, towarów i materiałów, w tym:</t>
  </si>
  <si>
    <t xml:space="preserve"> - od jednostek powiązanych</t>
  </si>
  <si>
    <t>I</t>
  </si>
  <si>
    <t>Przychody netto ze sprzedaży produktów</t>
  </si>
  <si>
    <t>1.</t>
  </si>
  <si>
    <t>Sprzedaż krajowa</t>
  </si>
  <si>
    <t>2.</t>
  </si>
  <si>
    <t>Sprzedaż eksportowa</t>
  </si>
  <si>
    <t>II</t>
  </si>
  <si>
    <t>Zmiana stanu produktów (zwiększenie - wartość dodatnia, zmniejszenie - wartość ujemna)</t>
  </si>
  <si>
    <t>III</t>
  </si>
  <si>
    <t>Koszt wytworzenia produktów na własne potrzeby</t>
  </si>
  <si>
    <t>IV</t>
  </si>
  <si>
    <t>Przychody netto ze sprzedaży towarów i materiałów</t>
  </si>
  <si>
    <t>B.</t>
  </si>
  <si>
    <t xml:space="preserve">Koszty działalności operacyjnej </t>
  </si>
  <si>
    <t>Amortyzacja</t>
  </si>
  <si>
    <t>Zużycie materiałów i energii</t>
  </si>
  <si>
    <t>Usługi Obce</t>
  </si>
  <si>
    <t>Podatki i opłaty, w tym:</t>
  </si>
  <si>
    <t xml:space="preserve"> - podatek akcyzowy</t>
  </si>
  <si>
    <t>V</t>
  </si>
  <si>
    <t>Wynagrodzenia</t>
  </si>
  <si>
    <t>VI</t>
  </si>
  <si>
    <t>Ubezpieczenia społeczne i inne świadczenia</t>
  </si>
  <si>
    <t>VII</t>
  </si>
  <si>
    <t>Pozostałe koszty rodzajowe</t>
  </si>
  <si>
    <t>VIII</t>
  </si>
  <si>
    <t>Wartość sprzedanych towarów i materiałów</t>
  </si>
  <si>
    <t>C.</t>
  </si>
  <si>
    <t>Zysk (strata) na sprzedaży (A-B)- EBIT</t>
  </si>
  <si>
    <t>D.</t>
  </si>
  <si>
    <t>Pozostałe przychody operacyjne</t>
  </si>
  <si>
    <t>Zysk ze zbycia niefinansowych aktywów trwałych</t>
  </si>
  <si>
    <t>Dotacje</t>
  </si>
  <si>
    <t>Inne przychody operacyjne</t>
  </si>
  <si>
    <t xml:space="preserve"> - przychody z wynajmu środków trwałych</t>
  </si>
  <si>
    <t xml:space="preserve"> - przychody z patentów</t>
  </si>
  <si>
    <t xml:space="preserve"> - otrzymane kary umowne</t>
  </si>
  <si>
    <t xml:space="preserve"> - otrzymane kaucje lub wadia</t>
  </si>
  <si>
    <t xml:space="preserve"> - umorzone lub przedawnione zobowiązania</t>
  </si>
  <si>
    <t xml:space="preserve"> - korekta odpisu aktualizującego aktywów niefinansowych</t>
  </si>
  <si>
    <t xml:space="preserve"> - odpis ujemnej wartości firmy,</t>
  </si>
  <si>
    <t xml:space="preserve"> - nieodpłatnie otrzymane składniki majątku trwałego</t>
  </si>
  <si>
    <t xml:space="preserve"> - inne</t>
  </si>
  <si>
    <t>Pozostałe koszty operacyjne</t>
  </si>
  <si>
    <t xml:space="preserve">Strata ze zbycia niefinansowych aktywów trwałych </t>
  </si>
  <si>
    <t>Aktualizacja wartości aktywów niefinansowych</t>
  </si>
  <si>
    <t>aktualizacja wartości niefinansowych aktywów trwałych:
- środkó trwałych,
- środków trwałych w budowie,
- inwestycji w nieruchomości i prawa,
- wartości niematerialnych i prawnych</t>
  </si>
  <si>
    <t>aktualizacja wartości niefinansowych aktywów obrotych:
- zapasów,
- należności z tytyłu dostaw i usług,
innych operacji niefinsnowych z powodu utraty przez nie wartości handlowej lub użytkowej</t>
  </si>
  <si>
    <t>Inne koszty operacyjne</t>
  </si>
  <si>
    <t xml:space="preserve"> - koszty utrzymywania nieczynnego zakładu produkcyjnego lub usługowego,</t>
  </si>
  <si>
    <t xml:space="preserve"> - odpis dodatniej wartości firmy,</t>
  </si>
  <si>
    <t xml:space="preserve"> - nieodpłatnie przekazane rzeczowe aktywa obrotowe,</t>
  </si>
  <si>
    <t xml:space="preserve"> - wypłacone dotacje,</t>
  </si>
  <si>
    <t xml:space="preserve"> - należności umorzone, przedawnione lub nieściągalne, nieobjęte odpisem aktualizującym</t>
  </si>
  <si>
    <t xml:space="preserve"> - niedobory ujawnione na podstawie inwentaryzacji</t>
  </si>
  <si>
    <t>F.</t>
  </si>
  <si>
    <t>G.</t>
  </si>
  <si>
    <t>Przychody finansowe</t>
  </si>
  <si>
    <t>Dywidendy i udziały w zyskach, w tym:</t>
  </si>
  <si>
    <t>Odsetki, w tym:</t>
  </si>
  <si>
    <t>Zysk ze zbycia inwestycji</t>
  </si>
  <si>
    <t>Aktualizacja wartości inwestycji</t>
  </si>
  <si>
    <t>Inne</t>
  </si>
  <si>
    <t>H.</t>
  </si>
  <si>
    <t>Koszty finansowe</t>
  </si>
  <si>
    <t xml:space="preserve"> - dla jednostek powiązanych</t>
  </si>
  <si>
    <t>Strata ze zbycia inwestycji</t>
  </si>
  <si>
    <t>I.</t>
  </si>
  <si>
    <t>Zysk (strata) na sprzedaży całości lub części udziałów jednostek podporządkowanych</t>
  </si>
  <si>
    <t>J.</t>
  </si>
  <si>
    <t>K.</t>
  </si>
  <si>
    <t>Wynik zdarzeń nadzwyczajnych</t>
  </si>
  <si>
    <t>Zyski nadzwyczajne</t>
  </si>
  <si>
    <t>Straty nadzwyczajne</t>
  </si>
  <si>
    <t>L.</t>
  </si>
  <si>
    <t>Odpis wartości Firmy</t>
  </si>
  <si>
    <t>Odpis wartości Firmy - jednostki zależne</t>
  </si>
  <si>
    <t>Odpis wartości Firmy - jednostki współzależne,</t>
  </si>
  <si>
    <t>Odpis wartości Firmy - jednostki stowarzyszone</t>
  </si>
  <si>
    <t>M.</t>
  </si>
  <si>
    <t>Odpis ujemnej wartości Firmy</t>
  </si>
  <si>
    <t>Odpis ujemnej wartości Firmy - jednostki zależne</t>
  </si>
  <si>
    <t>Odpis ujemnej wartości Firmy - jednostki współzależne</t>
  </si>
  <si>
    <t>Odpis ujemnej wartości Firmy - jednostki stowarzyszone</t>
  </si>
  <si>
    <t>N.</t>
  </si>
  <si>
    <t>O.</t>
  </si>
  <si>
    <t>Podatek dochodowy</t>
  </si>
  <si>
    <t>P.</t>
  </si>
  <si>
    <t>Pozostałe obowiązkowe zmniejszenia zysku (zwiększenia straty)</t>
  </si>
  <si>
    <t>Q.</t>
  </si>
  <si>
    <t>Zysk (strata) z udziałów w jednostkach podporządkowanych</t>
  </si>
  <si>
    <t>R.</t>
  </si>
  <si>
    <t>Zyski (straty) mniejszości</t>
  </si>
  <si>
    <t>S.</t>
  </si>
  <si>
    <t>Zysk (strata) netto</t>
  </si>
  <si>
    <t>Nazwa pozycji w sprawozdaniu</t>
  </si>
  <si>
    <t>AKTYWA TRWAŁE</t>
  </si>
  <si>
    <t>KAPITAŁ (FUNDUSZ WŁASNY)</t>
  </si>
  <si>
    <t>Wartości niematerialne i prawne</t>
  </si>
  <si>
    <t>Kapitał (fundusz) podstawowy</t>
  </si>
  <si>
    <t>Koszty zakończonych prac rozwojowych</t>
  </si>
  <si>
    <t>Należne wpłaty na kapitał podstawowy (wielkość ujemna)</t>
  </si>
  <si>
    <t>Wartość firmy</t>
  </si>
  <si>
    <t>Udziały (akcje) własne (wielkość ujemna)</t>
  </si>
  <si>
    <t>3.</t>
  </si>
  <si>
    <t>Inne wartości niematerialne i prawne</t>
  </si>
  <si>
    <t>Kapitał (fundusz) zapasowy</t>
  </si>
  <si>
    <t>4.</t>
  </si>
  <si>
    <t>Zalicznki na wartości niematerialne i prawne</t>
  </si>
  <si>
    <t>Kapitał (fundusz) z aktualizacji wyceny</t>
  </si>
  <si>
    <t>II.</t>
  </si>
  <si>
    <t>Wartość  firmy jednostek podporządkowanych</t>
  </si>
  <si>
    <t>Pozostałe kapitały (fundusze) własne</t>
  </si>
  <si>
    <t>Wartość firmy - jednostki zależne</t>
  </si>
  <si>
    <t>Różnice kursowe z przeliczenia</t>
  </si>
  <si>
    <t>Wartość firmy - jednostki współzależne</t>
  </si>
  <si>
    <t>Zysk (Strata) z lat ubiegłych</t>
  </si>
  <si>
    <t>Wartośćfirmy - jednostki stowarzyszone</t>
  </si>
  <si>
    <t>IX</t>
  </si>
  <si>
    <t>Rzeczowe aktywa trwałe</t>
  </si>
  <si>
    <t>X</t>
  </si>
  <si>
    <t>Odpisy z zysku netto w ciągu roku obrotowego (wielkość ujemna)</t>
  </si>
  <si>
    <t>Środki trwałe</t>
  </si>
  <si>
    <t>KAPITAŁ MNIEJSZOŚCI</t>
  </si>
  <si>
    <t>a) grunty (w tym prawo wieczystego użytkowania gruntów)</t>
  </si>
  <si>
    <t>UJEMNA WARTOŚĆ FIRMY JEDNOSTEK POPORZĄDKOWANYCH</t>
  </si>
  <si>
    <t>b) budynki, lokale i obiekty inzyżnierii lądowej i wodnej</t>
  </si>
  <si>
    <t>Ujemna wartość firmy - jednostki zależne</t>
  </si>
  <si>
    <t>c) urządzenia techniczne i maszyny</t>
  </si>
  <si>
    <t>Ujemna wartość firmy - jednostki współzależne</t>
  </si>
  <si>
    <t>d) środki transportu</t>
  </si>
  <si>
    <t>Ujemna wartość firmy - jednostki stowarzyszone</t>
  </si>
  <si>
    <t>e) inne środki trwałe</t>
  </si>
  <si>
    <t>ZOBOWIĄZANIA I REZERWY NA ZOBOWIĄZANIA</t>
  </si>
  <si>
    <t>Środki trwałe w budowie</t>
  </si>
  <si>
    <t>Rezerwy na zobowiązania</t>
  </si>
  <si>
    <t>Zaliczki na środki trwałe w budowie</t>
  </si>
  <si>
    <t>Rezerwa z tytułu odroczonego podatku dochodowego</t>
  </si>
  <si>
    <t>Należności długoterminowe</t>
  </si>
  <si>
    <t>Rezerwa na świadczenia emerytalne i podobne</t>
  </si>
  <si>
    <t>Od jednostek powiązanych</t>
  </si>
  <si>
    <t xml:space="preserve"> - długoterminowa</t>
  </si>
  <si>
    <t>Od pozostałych jednostek</t>
  </si>
  <si>
    <t>Inwestycje długoterminowe</t>
  </si>
  <si>
    <t>Pozostałe rezerwy</t>
  </si>
  <si>
    <t>Nieruchomości</t>
  </si>
  <si>
    <t xml:space="preserve"> - długoterminowe</t>
  </si>
  <si>
    <t xml:space="preserve"> - krótkoterminowe</t>
  </si>
  <si>
    <t>Długoterminowe aktywa finansowe</t>
  </si>
  <si>
    <t>Zobowiązania długoterminowe</t>
  </si>
  <si>
    <t>a) w jednostkach zależnych i nie będących spółkami handlowymi jednostkach współzależnych wycenianych metodą konsolidacji pełnej lub proporcjonalnej</t>
  </si>
  <si>
    <t>Wobec jednostek powiązanych</t>
  </si>
  <si>
    <t xml:space="preserve"> - udziały i akcje</t>
  </si>
  <si>
    <t>Wobec pozostałych jednostek</t>
  </si>
  <si>
    <t xml:space="preserve"> - udzielone pożyczki</t>
  </si>
  <si>
    <t>a) kredyty i pożyczki</t>
  </si>
  <si>
    <t xml:space="preserve"> - inne długoterminowe aktywa finansowe</t>
  </si>
  <si>
    <t>b) z tytułu emisji dłużnych papierów wartościowych</t>
  </si>
  <si>
    <t>b) w jednostkach zależnych, współzależnych i stowarzyszonych wycenianych metodą własności</t>
  </si>
  <si>
    <t>c) inne zobowiązania finansowe</t>
  </si>
  <si>
    <t>d) inne</t>
  </si>
  <si>
    <t xml:space="preserve"> - inne papiery wartościowe</t>
  </si>
  <si>
    <t>a) z tytułu dostaw i usług, o okresie wymagalności</t>
  </si>
  <si>
    <t>c) w pozostałych jednostkach</t>
  </si>
  <si>
    <t xml:space="preserve"> - do 12 m-cy</t>
  </si>
  <si>
    <t xml:space="preserve"> - powyżej 12 m-cy</t>
  </si>
  <si>
    <t>b) inne</t>
  </si>
  <si>
    <t>Inne inwestycje długoterminowe</t>
  </si>
  <si>
    <t>Długoterminowe rozliczenia międzyokresowe</t>
  </si>
  <si>
    <t>Aktywa z tytułu odroczonego podatku dochodowego</t>
  </si>
  <si>
    <t xml:space="preserve">d) z tytułu dostaw i usług, o okresie wymagalności: </t>
  </si>
  <si>
    <t>Inne rozliczenia międzyokresowe</t>
  </si>
  <si>
    <t>AKTYWA OBROTOWE</t>
  </si>
  <si>
    <t>f) zobowiązania wekslowe</t>
  </si>
  <si>
    <t>Materiały</t>
  </si>
  <si>
    <t>g) z tytułu podatków, ceł, ubezpieczeń i innych świadczeń</t>
  </si>
  <si>
    <t>Półprodukty i produkty w toku</t>
  </si>
  <si>
    <t>h) z tytułu wynagrodzeń</t>
  </si>
  <si>
    <t>Produkty gotowe</t>
  </si>
  <si>
    <t>i) inne</t>
  </si>
  <si>
    <t>Towary</t>
  </si>
  <si>
    <t>Fundusze specjalne</t>
  </si>
  <si>
    <t>5.</t>
  </si>
  <si>
    <t>Zaliczki na dostawy</t>
  </si>
  <si>
    <t>Rozliczenia międzyokresowe</t>
  </si>
  <si>
    <t>Należności krótkoterminowe</t>
  </si>
  <si>
    <t>Ujemna wartość firmy</t>
  </si>
  <si>
    <t>Należności od jednostek powiązanych</t>
  </si>
  <si>
    <t xml:space="preserve">a) z tytułu dostaw i usług, o okresie spłaty: </t>
  </si>
  <si>
    <t>Należności od pozostałych jednostek</t>
  </si>
  <si>
    <t>b) z tytułu podatków, dotacji, ceł, ubezpieczeń społecznych i zdrowotnych oraz innych świadczeń</t>
  </si>
  <si>
    <t>c) inne</t>
  </si>
  <si>
    <t>d) dochodzone na drodze sądowej</t>
  </si>
  <si>
    <t>Inwestycje krótkoterminowe</t>
  </si>
  <si>
    <t>Krótkoterminowe aktywa finansowe</t>
  </si>
  <si>
    <t>a) w jednostkach zależnych i nie będących spółkami handlowymi jednoskach współzależnych</t>
  </si>
  <si>
    <t xml:space="preserve"> - inne krótkoterminowe aktywa finansowe</t>
  </si>
  <si>
    <t>b) w jednostkach stowarzyszonych i będących spółkami handlowymi jednostkach współzależych</t>
  </si>
  <si>
    <t>d) środki pieniężne i inne aktywa pieniężne</t>
  </si>
  <si>
    <t xml:space="preserve"> - środki pieniężne w kasie i na rachunkach</t>
  </si>
  <si>
    <t xml:space="preserve"> - inne środki pieniężne,</t>
  </si>
  <si>
    <t xml:space="preserve"> - inne aktywa pieniężne</t>
  </si>
  <si>
    <t>Inne inwestycje krótkoterminowe</t>
  </si>
  <si>
    <t>Krótkoterminowe rozliczenia międzyokresowe</t>
  </si>
  <si>
    <t>A+B</t>
  </si>
  <si>
    <t>AKTYWA RAZEM</t>
  </si>
  <si>
    <t>A+B-C+D</t>
  </si>
  <si>
    <t>PASYWA RAZEM</t>
  </si>
  <si>
    <t>dane prognozowane</t>
  </si>
  <si>
    <t>Okres  obrachunkowy</t>
  </si>
  <si>
    <t>e) zaliczki otrzymane na dostawy</t>
  </si>
  <si>
    <t>A=P</t>
  </si>
  <si>
    <t>Lp</t>
  </si>
  <si>
    <t>P=A</t>
  </si>
  <si>
    <t>INFORMACJA FINANSOWA DLA PODMIOTÓW ROZLICZAJĄCYCH SIĘ W OPARCIU
O KSIĘGI HANDLOWE W WARIANCIE PORÓWNAWCZYM</t>
  </si>
  <si>
    <r>
      <t xml:space="preserve">* n - </t>
    </r>
    <r>
      <rPr>
        <b/>
        <sz val="14"/>
        <color rgb="FF0070C0"/>
        <rFont val="Calibri"/>
        <family val="2"/>
        <charset val="238"/>
        <scheme val="minor"/>
      </rPr>
      <t>wpisać</t>
    </r>
    <r>
      <rPr>
        <b/>
        <sz val="12"/>
        <color rgb="FF0070C0"/>
        <rFont val="Calibri"/>
        <family val="2"/>
        <charset val="238"/>
        <scheme val="minor"/>
      </rPr>
      <t xml:space="preserve"> liczbę zamkniętych miesięcy w okresie obrachunkowym</t>
    </r>
  </si>
  <si>
    <t>wykonanie</t>
  </si>
  <si>
    <t>Zysk (strata) z działalności operacyjnej (C+D-E)</t>
  </si>
  <si>
    <t>Zysk (strata) brutto (F+G-H)</t>
  </si>
  <si>
    <t>Zysk (strata) netto (I-J-K)</t>
  </si>
  <si>
    <t>Zysk (strata) z działalności gospodarczej (F+G-H+I)</t>
  </si>
  <si>
    <t xml:space="preserve">AKTYWA  </t>
  </si>
  <si>
    <t xml:space="preserve">PASYWA </t>
  </si>
  <si>
    <t xml:space="preserve">Zał. 8 INFORMACJA FINANSOWA - BILANS DLA PODMIOTÓW ROZLICZAJĄCYCH SIĘ W OPARCIU O KSIĘGI HANDLOWE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</si>
</sst>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</cellStyleXfs>
  <cellXfs count="164">
    <xf numFmtId="0" fontId="0" fillId="0" borderId="0" xfId="0"/>
    <xf numFmtId="0" fontId="4" fillId="0" borderId="0" xfId="1"/>
    <xf numFmtId="0" fontId="3" fillId="0" borderId="0" xfId="1" applyFont="1"/>
    <xf numFmtId="0" fontId="4" fillId="3" borderId="0" xfId="1" applyFill="1"/>
    <xf numFmtId="0" fontId="4" fillId="4" borderId="0" xfId="1" applyFill="1"/>
    <xf numFmtId="0" fontId="2" fillId="0" borderId="0" xfId="1" applyFont="1"/>
    <xf numFmtId="0" fontId="10" fillId="0" borderId="0" xfId="1" applyFont="1"/>
    <xf numFmtId="0" fontId="4" fillId="0" borderId="0" xfId="1" applyAlignment="1">
      <alignment horizontal="center"/>
    </xf>
    <xf numFmtId="0" fontId="9" fillId="0" borderId="0" xfId="0" applyFont="1"/>
    <xf numFmtId="0" fontId="13" fillId="0" borderId="0" xfId="0" applyFont="1"/>
    <xf numFmtId="0" fontId="5" fillId="3" borderId="29" xfId="1" applyFont="1" applyFill="1" applyBorder="1" applyAlignment="1" applyProtection="1">
      <alignment horizontal="center"/>
      <protection locked="0"/>
    </xf>
    <xf numFmtId="0" fontId="5" fillId="3" borderId="6" xfId="1" applyFont="1" applyFill="1" applyBorder="1" applyProtection="1">
      <protection locked="0"/>
    </xf>
    <xf numFmtId="0" fontId="4" fillId="2" borderId="26" xfId="1" applyFill="1" applyBorder="1" applyAlignment="1" applyProtection="1">
      <alignment horizontal="center"/>
      <protection locked="0"/>
    </xf>
    <xf numFmtId="0" fontId="4" fillId="2" borderId="1" xfId="1" applyFill="1" applyBorder="1" applyProtection="1">
      <protection locked="0"/>
    </xf>
    <xf numFmtId="0" fontId="4" fillId="0" borderId="26" xfId="1" applyBorder="1" applyAlignment="1" applyProtection="1">
      <alignment horizontal="center"/>
      <protection locked="0"/>
    </xf>
    <xf numFmtId="0" fontId="4" fillId="0" borderId="1" xfId="1" applyBorder="1" applyProtection="1">
      <protection locked="0"/>
    </xf>
    <xf numFmtId="0" fontId="5" fillId="3" borderId="26" xfId="1" applyFont="1" applyFill="1" applyBorder="1" applyAlignment="1" applyProtection="1">
      <alignment horizontal="center"/>
      <protection locked="0"/>
    </xf>
    <xf numFmtId="0" fontId="5" fillId="3" borderId="1" xfId="1" applyFont="1" applyFill="1" applyBorder="1" applyProtection="1">
      <protection locked="0"/>
    </xf>
    <xf numFmtId="0" fontId="3" fillId="3" borderId="1" xfId="1" applyFont="1" applyFill="1" applyBorder="1" applyProtection="1">
      <protection locked="0"/>
    </xf>
    <xf numFmtId="0" fontId="4" fillId="3" borderId="26" xfId="1" applyFill="1" applyBorder="1" applyAlignment="1" applyProtection="1">
      <alignment horizontal="center"/>
      <protection locked="0"/>
    </xf>
    <xf numFmtId="0" fontId="4" fillId="0" borderId="0" xfId="1" applyProtection="1">
      <protection locked="0"/>
    </xf>
    <xf numFmtId="0" fontId="5" fillId="3" borderId="14" xfId="1" applyFont="1" applyFill="1" applyBorder="1" applyProtection="1">
      <protection locked="0"/>
    </xf>
    <xf numFmtId="0" fontId="2" fillId="0" borderId="2" xfId="1" applyFont="1" applyBorder="1" applyProtection="1">
      <protection locked="0"/>
    </xf>
    <xf numFmtId="0" fontId="2" fillId="0" borderId="4" xfId="1" applyFont="1" applyBorder="1" applyProtection="1">
      <protection locked="0"/>
    </xf>
    <xf numFmtId="0" fontId="5" fillId="3" borderId="29" xfId="1" applyFont="1" applyFill="1" applyBorder="1" applyProtection="1">
      <protection locked="0"/>
    </xf>
    <xf numFmtId="0" fontId="2" fillId="0" borderId="26" xfId="1" applyFont="1" applyBorder="1" applyProtection="1">
      <protection locked="0"/>
    </xf>
    <xf numFmtId="0" fontId="2" fillId="2" borderId="26" xfId="1" applyFont="1" applyFill="1" applyBorder="1" applyProtection="1">
      <protection locked="0"/>
    </xf>
    <xf numFmtId="0" fontId="5" fillId="3" borderId="26" xfId="1" applyFont="1" applyFill="1" applyBorder="1" applyProtection="1">
      <protection locked="0"/>
    </xf>
    <xf numFmtId="0" fontId="5" fillId="0" borderId="26" xfId="1" applyFont="1" applyBorder="1" applyProtection="1">
      <protection locked="0"/>
    </xf>
    <xf numFmtId="0" fontId="5" fillId="2" borderId="26" xfId="1" applyFont="1" applyFill="1" applyBorder="1" applyProtection="1">
      <protection locked="0"/>
    </xf>
    <xf numFmtId="0" fontId="6" fillId="3" borderId="26" xfId="1" applyFont="1" applyFill="1" applyBorder="1" applyProtection="1">
      <protection locked="0"/>
    </xf>
    <xf numFmtId="0" fontId="6" fillId="3" borderId="4" xfId="1" applyFont="1" applyFill="1" applyBorder="1" applyProtection="1">
      <protection locked="0"/>
    </xf>
    <xf numFmtId="0" fontId="9" fillId="0" borderId="0" xfId="0" applyFont="1" applyAlignment="1">
      <alignment horizontal="left" vertical="center"/>
    </xf>
    <xf numFmtId="0" fontId="4" fillId="5" borderId="0" xfId="1" applyFill="1"/>
    <xf numFmtId="0" fontId="8" fillId="5" borderId="20" xfId="1" applyFont="1" applyFill="1" applyBorder="1"/>
    <xf numFmtId="0" fontId="14" fillId="0" borderId="0" xfId="0" applyFont="1" applyAlignment="1">
      <alignment horizontal="left" vertical="center"/>
    </xf>
    <xf numFmtId="4" fontId="2" fillId="0" borderId="26" xfId="1" applyNumberFormat="1" applyFont="1" applyBorder="1" applyProtection="1">
      <protection locked="0"/>
    </xf>
    <xf numFmtId="4" fontId="2" fillId="0" borderId="1" xfId="1" applyNumberFormat="1" applyFont="1" applyBorder="1" applyProtection="1">
      <protection locked="0"/>
    </xf>
    <xf numFmtId="4" fontId="2" fillId="0" borderId="19" xfId="1" applyNumberFormat="1" applyFont="1" applyBorder="1" applyProtection="1">
      <protection locked="0"/>
    </xf>
    <xf numFmtId="4" fontId="2" fillId="2" borderId="26" xfId="1" applyNumberFormat="1" applyFont="1" applyFill="1" applyBorder="1"/>
    <xf numFmtId="4" fontId="2" fillId="2" borderId="1" xfId="1" applyNumberFormat="1" applyFont="1" applyFill="1" applyBorder="1"/>
    <xf numFmtId="4" fontId="2" fillId="2" borderId="19" xfId="1" applyNumberFormat="1" applyFont="1" applyFill="1" applyBorder="1"/>
    <xf numFmtId="4" fontId="3" fillId="3" borderId="26" xfId="1" applyNumberFormat="1" applyFont="1" applyFill="1" applyBorder="1"/>
    <xf numFmtId="4" fontId="3" fillId="3" borderId="1" xfId="1" applyNumberFormat="1" applyFont="1" applyFill="1" applyBorder="1"/>
    <xf numFmtId="4" fontId="3" fillId="3" borderId="19" xfId="1" applyNumberFormat="1" applyFont="1" applyFill="1" applyBorder="1"/>
    <xf numFmtId="4" fontId="2" fillId="0" borderId="26" xfId="1" applyNumberFormat="1" applyFont="1" applyBorder="1"/>
    <xf numFmtId="4" fontId="2" fillId="0" borderId="1" xfId="1" applyNumberFormat="1" applyFont="1" applyBorder="1"/>
    <xf numFmtId="4" fontId="2" fillId="0" borderId="19" xfId="1" applyNumberFormat="1" applyFont="1" applyBorder="1"/>
    <xf numFmtId="4" fontId="2" fillId="2" borderId="26" xfId="1" applyNumberFormat="1" applyFont="1" applyFill="1" applyBorder="1" applyProtection="1">
      <protection locked="0"/>
    </xf>
    <xf numFmtId="4" fontId="2" fillId="2" borderId="1" xfId="1" applyNumberFormat="1" applyFont="1" applyFill="1" applyBorder="1" applyProtection="1">
      <protection locked="0"/>
    </xf>
    <xf numFmtId="4" fontId="2" fillId="2" borderId="19" xfId="1" applyNumberFormat="1" applyFont="1" applyFill="1" applyBorder="1" applyProtection="1">
      <protection locked="0"/>
    </xf>
    <xf numFmtId="4" fontId="3" fillId="2" borderId="26" xfId="1" applyNumberFormat="1" applyFont="1" applyFill="1" applyBorder="1"/>
    <xf numFmtId="4" fontId="3" fillId="2" borderId="1" xfId="1" applyNumberFormat="1" applyFont="1" applyFill="1" applyBorder="1"/>
    <xf numFmtId="4" fontId="3" fillId="2" borderId="19" xfId="1" applyNumberFormat="1" applyFont="1" applyFill="1" applyBorder="1"/>
    <xf numFmtId="4" fontId="2" fillId="3" borderId="26" xfId="1" applyNumberFormat="1" applyFont="1" applyFill="1" applyBorder="1"/>
    <xf numFmtId="4" fontId="2" fillId="3" borderId="1" xfId="1" applyNumberFormat="1" applyFont="1" applyFill="1" applyBorder="1"/>
    <xf numFmtId="4" fontId="2" fillId="3" borderId="19" xfId="1" applyNumberFormat="1" applyFont="1" applyFill="1" applyBorder="1"/>
    <xf numFmtId="4" fontId="3" fillId="3" borderId="4" xfId="1" applyNumberFormat="1" applyFont="1" applyFill="1" applyBorder="1"/>
    <xf numFmtId="4" fontId="3" fillId="3" borderId="5" xfId="1" applyNumberFormat="1" applyFont="1" applyFill="1" applyBorder="1"/>
    <xf numFmtId="4" fontId="3" fillId="3" borderId="27" xfId="1" applyNumberFormat="1" applyFont="1" applyFill="1" applyBorder="1"/>
    <xf numFmtId="4" fontId="5" fillId="3" borderId="6" xfId="1" applyNumberFormat="1" applyFont="1" applyFill="1" applyBorder="1"/>
    <xf numFmtId="4" fontId="4" fillId="2" borderId="1" xfId="1" applyNumberFormat="1" applyFill="1" applyBorder="1"/>
    <xf numFmtId="4" fontId="4" fillId="0" borderId="1" xfId="1" applyNumberFormat="1" applyBorder="1" applyProtection="1">
      <protection locked="0"/>
    </xf>
    <xf numFmtId="4" fontId="4" fillId="0" borderId="8" xfId="1" applyNumberFormat="1" applyBorder="1" applyProtection="1">
      <protection locked="0"/>
    </xf>
    <xf numFmtId="4" fontId="4" fillId="0" borderId="7" xfId="1" applyNumberFormat="1" applyBorder="1" applyProtection="1">
      <protection locked="0"/>
    </xf>
    <xf numFmtId="4" fontId="5" fillId="3" borderId="14" xfId="1" applyNumberFormat="1" applyFont="1" applyFill="1" applyBorder="1"/>
    <xf numFmtId="0" fontId="4" fillId="0" borderId="32" xfId="1" applyBorder="1" applyAlignment="1" applyProtection="1">
      <alignment horizontal="center"/>
      <protection locked="0"/>
    </xf>
    <xf numFmtId="0" fontId="4" fillId="2" borderId="32" xfId="1" applyFill="1" applyBorder="1" applyAlignment="1" applyProtection="1">
      <alignment horizontal="center"/>
      <protection locked="0"/>
    </xf>
    <xf numFmtId="0" fontId="4" fillId="0" borderId="0" xfId="1" applyAlignment="1" applyProtection="1">
      <alignment horizontal="center"/>
      <protection locked="0"/>
    </xf>
    <xf numFmtId="0" fontId="4" fillId="4" borderId="0" xfId="1" applyFill="1" applyAlignment="1" applyProtection="1">
      <alignment horizontal="center"/>
      <protection locked="0"/>
    </xf>
    <xf numFmtId="0" fontId="3" fillId="4" borderId="0" xfId="1" applyFont="1" applyFill="1" applyProtection="1">
      <protection locked="0"/>
    </xf>
    <xf numFmtId="0" fontId="4" fillId="4" borderId="18" xfId="1" applyFill="1" applyBorder="1"/>
    <xf numFmtId="0" fontId="3" fillId="0" borderId="38" xfId="1" applyFont="1" applyBorder="1" applyAlignment="1" applyProtection="1">
      <alignment horizontal="center"/>
      <protection locked="0"/>
    </xf>
    <xf numFmtId="0" fontId="3" fillId="0" borderId="20" xfId="1" applyFont="1" applyBorder="1" applyAlignment="1" applyProtection="1">
      <alignment horizontal="center"/>
      <protection locked="0"/>
    </xf>
    <xf numFmtId="0" fontId="4" fillId="0" borderId="10" xfId="1" applyBorder="1" applyProtection="1">
      <protection locked="0"/>
    </xf>
    <xf numFmtId="0" fontId="4" fillId="0" borderId="20" xfId="1" applyBorder="1" applyProtection="1">
      <protection locked="0"/>
    </xf>
    <xf numFmtId="0" fontId="8" fillId="5" borderId="20" xfId="1" applyFont="1" applyFill="1" applyBorder="1" applyAlignment="1">
      <alignment horizontal="center"/>
    </xf>
    <xf numFmtId="0" fontId="2" fillId="2" borderId="13" xfId="1" applyFont="1" applyFill="1" applyBorder="1"/>
    <xf numFmtId="0" fontId="2" fillId="0" borderId="18" xfId="1" applyFont="1" applyBorder="1"/>
    <xf numFmtId="0" fontId="3" fillId="0" borderId="17" xfId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9" xfId="1" applyFont="1" applyBorder="1" applyAlignment="1" applyProtection="1">
      <alignment wrapText="1"/>
      <protection locked="0"/>
    </xf>
    <xf numFmtId="0" fontId="2" fillId="0" borderId="36" xfId="1" applyFont="1" applyBorder="1" applyAlignment="1" applyProtection="1">
      <alignment wrapText="1"/>
      <protection locked="0"/>
    </xf>
    <xf numFmtId="0" fontId="5" fillId="3" borderId="30" xfId="1" applyFont="1" applyFill="1" applyBorder="1" applyAlignment="1" applyProtection="1">
      <alignment wrapText="1"/>
      <protection locked="0"/>
    </xf>
    <xf numFmtId="0" fontId="2" fillId="0" borderId="8" xfId="1" applyFont="1" applyBorder="1" applyProtection="1">
      <protection locked="0"/>
    </xf>
    <xf numFmtId="0" fontId="2" fillId="2" borderId="8" xfId="1" applyFont="1" applyFill="1" applyBorder="1" applyProtection="1">
      <protection locked="0"/>
    </xf>
    <xf numFmtId="0" fontId="2" fillId="0" borderId="8" xfId="1" applyFont="1" applyBorder="1" applyAlignment="1" applyProtection="1">
      <alignment wrapText="1"/>
      <protection locked="0"/>
    </xf>
    <xf numFmtId="0" fontId="5" fillId="3" borderId="8" xfId="1" applyFont="1" applyFill="1" applyBorder="1" applyProtection="1">
      <protection locked="0"/>
    </xf>
    <xf numFmtId="0" fontId="5" fillId="0" borderId="8" xfId="1" applyFont="1" applyBorder="1" applyAlignment="1" applyProtection="1">
      <alignment wrapText="1"/>
      <protection locked="0"/>
    </xf>
    <xf numFmtId="0" fontId="5" fillId="2" borderId="8" xfId="1" applyFont="1" applyFill="1" applyBorder="1" applyProtection="1">
      <protection locked="0"/>
    </xf>
    <xf numFmtId="0" fontId="6" fillId="3" borderId="8" xfId="1" applyFont="1" applyFill="1" applyBorder="1" applyProtection="1">
      <protection locked="0"/>
    </xf>
    <xf numFmtId="0" fontId="5" fillId="0" borderId="8" xfId="1" applyFont="1" applyBorder="1" applyProtection="1">
      <protection locked="0"/>
    </xf>
    <xf numFmtId="0" fontId="6" fillId="3" borderId="36" xfId="1" applyFont="1" applyFill="1" applyBorder="1" applyProtection="1">
      <protection locked="0"/>
    </xf>
    <xf numFmtId="4" fontId="3" fillId="3" borderId="32" xfId="1" applyNumberFormat="1" applyFont="1" applyFill="1" applyBorder="1"/>
    <xf numFmtId="4" fontId="2" fillId="0" borderId="32" xfId="1" applyNumberFormat="1" applyFont="1" applyBorder="1" applyProtection="1">
      <protection locked="0"/>
    </xf>
    <xf numFmtId="4" fontId="2" fillId="2" borderId="32" xfId="1" applyNumberFormat="1" applyFont="1" applyFill="1" applyBorder="1"/>
    <xf numFmtId="4" fontId="2" fillId="0" borderId="32" xfId="1" applyNumberFormat="1" applyFont="1" applyBorder="1"/>
    <xf numFmtId="4" fontId="2" fillId="2" borderId="32" xfId="1" applyNumberFormat="1" applyFont="1" applyFill="1" applyBorder="1" applyProtection="1">
      <protection locked="0"/>
    </xf>
    <xf numFmtId="4" fontId="3" fillId="2" borderId="32" xfId="1" applyNumberFormat="1" applyFont="1" applyFill="1" applyBorder="1"/>
    <xf numFmtId="4" fontId="2" fillId="3" borderId="32" xfId="1" applyNumberFormat="1" applyFont="1" applyFill="1" applyBorder="1"/>
    <xf numFmtId="4" fontId="3" fillId="3" borderId="34" xfId="1" applyNumberFormat="1" applyFont="1" applyFill="1" applyBorder="1"/>
    <xf numFmtId="0" fontId="8" fillId="2" borderId="22" xfId="1" applyFont="1" applyFill="1" applyBorder="1" applyAlignment="1" applyProtection="1">
      <alignment horizontal="center"/>
      <protection locked="0"/>
    </xf>
    <xf numFmtId="0" fontId="4" fillId="5" borderId="20" xfId="1" applyFill="1" applyBorder="1"/>
    <xf numFmtId="0" fontId="5" fillId="6" borderId="26" xfId="1" applyFont="1" applyFill="1" applyBorder="1" applyAlignment="1" applyProtection="1">
      <alignment horizontal="center"/>
      <protection locked="0"/>
    </xf>
    <xf numFmtId="0" fontId="5" fillId="6" borderId="1" xfId="1" applyFont="1" applyFill="1" applyBorder="1" applyProtection="1">
      <protection locked="0"/>
    </xf>
    <xf numFmtId="4" fontId="4" fillId="6" borderId="1" xfId="1" applyNumberFormat="1" applyFill="1" applyBorder="1" applyProtection="1">
      <protection locked="0"/>
    </xf>
    <xf numFmtId="4" fontId="4" fillId="6" borderId="1" xfId="1" applyNumberFormat="1" applyFill="1" applyBorder="1"/>
    <xf numFmtId="0" fontId="4" fillId="6" borderId="26" xfId="1" applyFill="1" applyBorder="1" applyAlignment="1" applyProtection="1">
      <alignment horizontal="center"/>
      <protection locked="0"/>
    </xf>
    <xf numFmtId="0" fontId="4" fillId="6" borderId="1" xfId="1" applyFill="1" applyBorder="1" applyProtection="1">
      <protection locked="0"/>
    </xf>
    <xf numFmtId="4" fontId="4" fillId="6" borderId="8" xfId="1" applyNumberFormat="1" applyFill="1" applyBorder="1" applyProtection="1">
      <protection locked="0"/>
    </xf>
    <xf numFmtId="3" fontId="4" fillId="0" borderId="26" xfId="1" applyNumberFormat="1" applyBorder="1" applyAlignment="1" applyProtection="1">
      <alignment horizontal="center"/>
      <protection locked="0"/>
    </xf>
    <xf numFmtId="4" fontId="5" fillId="3" borderId="29" xfId="1" applyNumberFormat="1" applyFont="1" applyFill="1" applyBorder="1" applyAlignment="1" applyProtection="1">
      <alignment horizontal="center"/>
      <protection locked="0"/>
    </xf>
    <xf numFmtId="4" fontId="5" fillId="3" borderId="6" xfId="1" applyNumberFormat="1" applyFont="1" applyFill="1" applyBorder="1" applyProtection="1">
      <protection locked="0"/>
    </xf>
    <xf numFmtId="4" fontId="4" fillId="2" borderId="26" xfId="1" applyNumberFormat="1" applyFill="1" applyBorder="1" applyAlignment="1" applyProtection="1">
      <alignment horizontal="center"/>
      <protection locked="0"/>
    </xf>
    <xf numFmtId="4" fontId="4" fillId="2" borderId="1" xfId="1" applyNumberFormat="1" applyFill="1" applyBorder="1" applyProtection="1">
      <protection locked="0"/>
    </xf>
    <xf numFmtId="4" fontId="4" fillId="0" borderId="26" xfId="1" applyNumberFormat="1" applyBorder="1" applyAlignment="1" applyProtection="1">
      <alignment horizontal="center"/>
      <protection locked="0"/>
    </xf>
    <xf numFmtId="4" fontId="4" fillId="6" borderId="26" xfId="1" applyNumberFormat="1" applyFill="1" applyBorder="1" applyAlignment="1" applyProtection="1">
      <alignment horizontal="center"/>
      <protection locked="0"/>
    </xf>
    <xf numFmtId="4" fontId="4" fillId="2" borderId="1" xfId="1" applyNumberFormat="1" applyFill="1" applyBorder="1" applyAlignment="1" applyProtection="1">
      <alignment wrapText="1"/>
      <protection locked="0"/>
    </xf>
    <xf numFmtId="4" fontId="5" fillId="3" borderId="26" xfId="1" applyNumberFormat="1" applyFont="1" applyFill="1" applyBorder="1" applyAlignment="1" applyProtection="1">
      <alignment horizontal="center"/>
      <protection locked="0"/>
    </xf>
    <xf numFmtId="4" fontId="5" fillId="3" borderId="1" xfId="1" applyNumberFormat="1" applyFont="1" applyFill="1" applyBorder="1" applyProtection="1">
      <protection locked="0"/>
    </xf>
    <xf numFmtId="4" fontId="4" fillId="0" borderId="1" xfId="1" applyNumberFormat="1" applyBorder="1" applyAlignment="1" applyProtection="1">
      <alignment wrapText="1"/>
      <protection locked="0"/>
    </xf>
    <xf numFmtId="4" fontId="4" fillId="0" borderId="28" xfId="1" applyNumberFormat="1" applyBorder="1" applyAlignment="1" applyProtection="1">
      <alignment horizontal="center"/>
      <protection locked="0"/>
    </xf>
    <xf numFmtId="4" fontId="5" fillId="3" borderId="11" xfId="1" applyNumberFormat="1" applyFont="1" applyFill="1" applyBorder="1" applyAlignment="1" applyProtection="1">
      <alignment horizontal="center"/>
      <protection locked="0"/>
    </xf>
    <xf numFmtId="4" fontId="5" fillId="3" borderId="11" xfId="1" applyNumberFormat="1" applyFont="1" applyFill="1" applyBorder="1" applyProtection="1">
      <protection locked="0"/>
    </xf>
    <xf numFmtId="0" fontId="5" fillId="3" borderId="31" xfId="1" applyFont="1" applyFill="1" applyBorder="1" applyAlignment="1" applyProtection="1">
      <alignment horizontal="center" wrapText="1"/>
      <protection locked="0"/>
    </xf>
    <xf numFmtId="4" fontId="3" fillId="2" borderId="1" xfId="1" applyNumberFormat="1" applyFont="1" applyFill="1" applyBorder="1" applyProtection="1">
      <protection locked="0"/>
    </xf>
    <xf numFmtId="4" fontId="3" fillId="6" borderId="1" xfId="1" applyNumberFormat="1" applyFont="1" applyFill="1" applyBorder="1"/>
    <xf numFmtId="4" fontId="3" fillId="6" borderId="8" xfId="1" applyNumberFormat="1" applyFont="1" applyFill="1" applyBorder="1"/>
    <xf numFmtId="4" fontId="3" fillId="2" borderId="8" xfId="1" applyNumberFormat="1" applyFont="1" applyFill="1" applyBorder="1"/>
    <xf numFmtId="2" fontId="3" fillId="3" borderId="14" xfId="1" applyNumberFormat="1" applyFont="1" applyFill="1" applyBorder="1"/>
    <xf numFmtId="2" fontId="3" fillId="3" borderId="16" xfId="1" applyNumberFormat="1" applyFont="1" applyFill="1" applyBorder="1"/>
    <xf numFmtId="0" fontId="2" fillId="0" borderId="26" xfId="1" applyFont="1" applyBorder="1" applyAlignment="1" applyProtection="1">
      <alignment horizontal="center"/>
      <protection locked="0"/>
    </xf>
    <xf numFmtId="0" fontId="2" fillId="0" borderId="32" xfId="1" applyFont="1" applyBorder="1" applyAlignment="1" applyProtection="1">
      <alignment horizontal="center"/>
      <protection locked="0"/>
    </xf>
    <xf numFmtId="0" fontId="2" fillId="0" borderId="1" xfId="1" applyFont="1" applyBorder="1" applyAlignment="1" applyProtection="1">
      <alignment horizontal="center"/>
      <protection locked="0"/>
    </xf>
    <xf numFmtId="0" fontId="2" fillId="0" borderId="19" xfId="1" applyFont="1" applyBorder="1" applyAlignment="1" applyProtection="1">
      <alignment horizontal="center"/>
      <protection locked="0"/>
    </xf>
    <xf numFmtId="14" fontId="3" fillId="0" borderId="25" xfId="1" applyNumberFormat="1" applyFont="1" applyBorder="1" applyProtection="1">
      <protection locked="0"/>
    </xf>
    <xf numFmtId="14" fontId="3" fillId="0" borderId="33" xfId="1" applyNumberFormat="1" applyFont="1" applyBorder="1" applyProtection="1">
      <protection locked="0"/>
    </xf>
    <xf numFmtId="14" fontId="3" fillId="0" borderId="3" xfId="1" applyNumberFormat="1" applyFont="1" applyBorder="1" applyProtection="1">
      <protection locked="0"/>
    </xf>
    <xf numFmtId="14" fontId="7" fillId="0" borderId="35" xfId="1" applyNumberFormat="1" applyFont="1" applyBorder="1" applyAlignment="1" applyProtection="1">
      <alignment horizontal="center"/>
      <protection locked="0"/>
    </xf>
    <xf numFmtId="14" fontId="12" fillId="0" borderId="15" xfId="1" applyNumberFormat="1" applyFont="1" applyBorder="1" applyAlignment="1" applyProtection="1">
      <alignment horizontal="center"/>
      <protection locked="0"/>
    </xf>
    <xf numFmtId="0" fontId="3" fillId="0" borderId="21" xfId="1" quotePrefix="1" applyFont="1" applyBorder="1" applyAlignment="1" applyProtection="1">
      <alignment horizontal="center" wrapText="1"/>
      <protection locked="0"/>
    </xf>
    <xf numFmtId="0" fontId="7" fillId="2" borderId="12" xfId="1" applyFont="1" applyFill="1" applyBorder="1" applyAlignment="1" applyProtection="1">
      <alignment horizontal="center" vertical="center" wrapText="1"/>
      <protection locked="0"/>
    </xf>
    <xf numFmtId="0" fontId="7" fillId="2" borderId="11" xfId="1" applyFont="1" applyFill="1" applyBorder="1" applyAlignment="1" applyProtection="1">
      <alignment horizontal="center" vertical="center" wrapText="1"/>
      <protection locked="0"/>
    </xf>
    <xf numFmtId="0" fontId="7" fillId="2" borderId="11" xfId="1" applyFont="1" applyFill="1" applyBorder="1" applyAlignment="1" applyProtection="1">
      <alignment horizontal="center" wrapText="1"/>
      <protection locked="0"/>
    </xf>
    <xf numFmtId="0" fontId="7" fillId="2" borderId="12" xfId="1" applyFont="1" applyFill="1" applyBorder="1" applyAlignment="1" applyProtection="1">
      <alignment horizontal="center" wrapText="1"/>
      <protection locked="0"/>
    </xf>
    <xf numFmtId="0" fontId="8" fillId="0" borderId="0" xfId="1" applyFont="1" applyAlignment="1">
      <alignment horizontal="center" wrapText="1"/>
    </xf>
    <xf numFmtId="0" fontId="7" fillId="2" borderId="11" xfId="1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8" fillId="2" borderId="17" xfId="1" applyFont="1" applyFill="1" applyBorder="1" applyAlignment="1" applyProtection="1">
      <alignment horizontal="center" wrapText="1"/>
      <protection locked="0"/>
    </xf>
    <xf numFmtId="0" fontId="8" fillId="2" borderId="0" xfId="1" applyFont="1" applyFill="1" applyAlignment="1" applyProtection="1">
      <alignment horizontal="center" wrapText="1"/>
      <protection locked="0"/>
    </xf>
    <xf numFmtId="0" fontId="8" fillId="2" borderId="20" xfId="1" applyFont="1" applyFill="1" applyBorder="1" applyAlignment="1" applyProtection="1">
      <alignment horizontal="center" wrapText="1"/>
      <protection locked="0"/>
    </xf>
    <xf numFmtId="0" fontId="0" fillId="0" borderId="20" xfId="0" applyBorder="1" applyAlignment="1">
      <alignment wrapText="1"/>
    </xf>
    <xf numFmtId="0" fontId="11" fillId="0" borderId="21" xfId="1" applyFont="1" applyBorder="1" applyAlignment="1" applyProtection="1">
      <alignment horizontal="center"/>
      <protection locked="0"/>
    </xf>
    <xf numFmtId="0" fontId="11" fillId="0" borderId="38" xfId="1" applyFont="1" applyBorder="1" applyAlignment="1" applyProtection="1">
      <alignment horizontal="center"/>
      <protection locked="0"/>
    </xf>
    <xf numFmtId="0" fontId="7" fillId="0" borderId="23" xfId="1" applyFont="1" applyBorder="1" applyAlignment="1" applyProtection="1">
      <alignment horizontal="center"/>
      <protection locked="0"/>
    </xf>
    <xf numFmtId="0" fontId="7" fillId="0" borderId="20" xfId="1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 wrapText="1"/>
    </xf>
    <xf numFmtId="0" fontId="8" fillId="5" borderId="20" xfId="1" applyFont="1" applyFill="1" applyBorder="1" applyAlignment="1">
      <alignment horizontal="center"/>
    </xf>
    <xf numFmtId="0" fontId="7" fillId="0" borderId="39" xfId="1" applyFont="1" applyBorder="1" applyAlignment="1" applyProtection="1">
      <alignment horizontal="center"/>
      <protection locked="0"/>
    </xf>
    <xf numFmtId="0" fontId="8" fillId="2" borderId="15" xfId="1" applyFont="1" applyFill="1" applyBorder="1" applyAlignment="1" applyProtection="1">
      <alignment horizontal="center"/>
      <protection locked="0"/>
    </xf>
    <xf numFmtId="0" fontId="8" fillId="2" borderId="14" xfId="1" applyFont="1" applyFill="1" applyBorder="1" applyAlignment="1" applyProtection="1">
      <alignment horizontal="center"/>
      <protection locked="0"/>
    </xf>
    <xf numFmtId="0" fontId="8" fillId="2" borderId="24" xfId="1" applyFont="1" applyFill="1" applyBorder="1" applyAlignment="1" applyProtection="1">
      <alignment horizontal="center"/>
      <protection locked="0"/>
    </xf>
    <xf numFmtId="0" fontId="8" fillId="2" borderId="37" xfId="1" applyFont="1" applyFill="1" applyBorder="1" applyAlignment="1" applyProtection="1">
      <alignment horizontal="center"/>
      <protection locked="0"/>
    </xf>
  </cellXfs>
  <cellStyles count="4">
    <cellStyle name="Normalny" xfId="0" builtinId="0"/>
    <cellStyle name="Normalny 2" xfId="1" xr:uid="{00000000-0005-0000-0000-000001000000}"/>
    <cellStyle name="Normalny 3" xfId="2" xr:uid="{6CDB974F-77ED-4603-8BD9-6B2AA92BB8E3}"/>
    <cellStyle name="Procentowy 2" xfId="3" xr:uid="{8FF9A315-A728-4680-B3B5-E088DDFB677F}"/>
  </cellStyles>
  <dxfs count="0"/>
  <tableStyles count="0" defaultTableStyle="TableStyleMedium9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I86"/>
  <sheetViews>
    <sheetView view="pageBreakPreview" zoomScale="90" zoomScaleNormal="70" zoomScaleSheetLayoutView="90" workbookViewId="0">
      <selection activeCell="I5" sqref="I5"/>
    </sheetView>
  </sheetViews>
  <sheetFormatPr defaultColWidth="9" defaultRowHeight="15" outlineLevelRow="1"/>
  <cols>
    <col min="1" max="1" width="3.875" style="5" customWidth="1"/>
    <col min="2" max="2" width="49.125" style="5" customWidth="1"/>
    <col min="3" max="8" width="17.625" style="5" customWidth="1"/>
    <col min="9" max="9" width="17.125" style="5" customWidth="1"/>
    <col min="10" max="16384" width="9" style="5"/>
  </cols>
  <sheetData>
    <row r="1" spans="1:9" ht="36" customHeight="1" thickBot="1">
      <c r="A1" s="145" t="s">
        <v>228</v>
      </c>
      <c r="B1" s="145"/>
      <c r="C1" s="145"/>
      <c r="D1" s="145"/>
      <c r="E1" s="145"/>
      <c r="F1" s="145"/>
      <c r="G1" s="145"/>
      <c r="H1" s="145"/>
    </row>
    <row r="2" spans="1:9" ht="16.5" thickBot="1">
      <c r="A2" s="143" t="s">
        <v>8</v>
      </c>
      <c r="B2" s="144"/>
      <c r="C2" s="144"/>
      <c r="D2" s="144"/>
      <c r="E2" s="144"/>
      <c r="F2" s="144"/>
      <c r="G2" s="144"/>
      <c r="H2" s="144"/>
      <c r="I2" s="77"/>
    </row>
    <row r="3" spans="1:9" ht="30.75" customHeight="1" thickBot="1">
      <c r="A3" s="72"/>
      <c r="B3" s="73"/>
      <c r="C3" s="140" t="s">
        <v>230</v>
      </c>
      <c r="D3" s="79" t="s">
        <v>222</v>
      </c>
      <c r="E3" s="80"/>
      <c r="F3" s="80"/>
      <c r="G3" s="80"/>
      <c r="H3" s="80"/>
      <c r="I3" s="78"/>
    </row>
    <row r="4" spans="1:9">
      <c r="A4" s="22" t="s">
        <v>9</v>
      </c>
      <c r="B4" s="81" t="s">
        <v>223</v>
      </c>
      <c r="C4" s="136">
        <v>43830</v>
      </c>
      <c r="D4" s="137">
        <v>44196</v>
      </c>
      <c r="E4" s="137">
        <v>44561</v>
      </c>
      <c r="F4" s="137">
        <v>44926</v>
      </c>
      <c r="G4" s="137">
        <v>45291</v>
      </c>
      <c r="H4" s="135">
        <v>45657</v>
      </c>
      <c r="I4" s="135">
        <v>46022</v>
      </c>
    </row>
    <row r="5" spans="1:9" ht="15.75" thickBot="1">
      <c r="A5" s="23"/>
      <c r="B5" s="82" t="s">
        <v>10</v>
      </c>
      <c r="C5" s="131">
        <v>12</v>
      </c>
      <c r="D5" s="132">
        <v>12</v>
      </c>
      <c r="E5" s="133">
        <v>12</v>
      </c>
      <c r="F5" s="133">
        <v>12</v>
      </c>
      <c r="G5" s="133">
        <v>12</v>
      </c>
      <c r="H5" s="133">
        <v>12</v>
      </c>
      <c r="I5" s="134">
        <v>12</v>
      </c>
    </row>
    <row r="6" spans="1:9" ht="30">
      <c r="A6" s="24" t="s">
        <v>11</v>
      </c>
      <c r="B6" s="83" t="s">
        <v>12</v>
      </c>
      <c r="C6" s="42">
        <f>C8+C11+C12+C13</f>
        <v>0</v>
      </c>
      <c r="D6" s="93">
        <f t="shared" ref="D6:H6" si="0">D8+D11+D12+D13</f>
        <v>0</v>
      </c>
      <c r="E6" s="43">
        <f t="shared" si="0"/>
        <v>0</v>
      </c>
      <c r="F6" s="43">
        <f t="shared" si="0"/>
        <v>0</v>
      </c>
      <c r="G6" s="43">
        <f t="shared" si="0"/>
        <v>0</v>
      </c>
      <c r="H6" s="43">
        <f t="shared" si="0"/>
        <v>0</v>
      </c>
      <c r="I6" s="44">
        <f t="shared" ref="I6" si="1">I8+I11+I12+I13</f>
        <v>0</v>
      </c>
    </row>
    <row r="7" spans="1:9">
      <c r="A7" s="25"/>
      <c r="B7" s="84" t="s">
        <v>13</v>
      </c>
      <c r="C7" s="36"/>
      <c r="D7" s="94"/>
      <c r="E7" s="37"/>
      <c r="F7" s="37"/>
      <c r="G7" s="37"/>
      <c r="H7" s="37"/>
      <c r="I7" s="38"/>
    </row>
    <row r="8" spans="1:9">
      <c r="A8" s="26" t="s">
        <v>14</v>
      </c>
      <c r="B8" s="85" t="s">
        <v>15</v>
      </c>
      <c r="C8" s="39">
        <f>C9+C10</f>
        <v>0</v>
      </c>
      <c r="D8" s="95">
        <f t="shared" ref="D8:H8" si="2">D9+D10</f>
        <v>0</v>
      </c>
      <c r="E8" s="40">
        <f t="shared" si="2"/>
        <v>0</v>
      </c>
      <c r="F8" s="40">
        <f t="shared" si="2"/>
        <v>0</v>
      </c>
      <c r="G8" s="40">
        <f t="shared" si="2"/>
        <v>0</v>
      </c>
      <c r="H8" s="40">
        <f t="shared" si="2"/>
        <v>0</v>
      </c>
      <c r="I8" s="41">
        <f t="shared" ref="I8" si="3">I9+I10</f>
        <v>0</v>
      </c>
    </row>
    <row r="9" spans="1:9">
      <c r="A9" s="25" t="s">
        <v>16</v>
      </c>
      <c r="B9" s="84" t="s">
        <v>17</v>
      </c>
      <c r="C9" s="36"/>
      <c r="D9" s="94"/>
      <c r="E9" s="37"/>
      <c r="F9" s="37"/>
      <c r="G9" s="37"/>
      <c r="H9" s="37"/>
      <c r="I9" s="38"/>
    </row>
    <row r="10" spans="1:9">
      <c r="A10" s="25" t="s">
        <v>18</v>
      </c>
      <c r="B10" s="84" t="s">
        <v>19</v>
      </c>
      <c r="C10" s="36"/>
      <c r="D10" s="94"/>
      <c r="E10" s="37"/>
      <c r="F10" s="37"/>
      <c r="G10" s="37"/>
      <c r="H10" s="37"/>
      <c r="I10" s="38"/>
    </row>
    <row r="11" spans="1:9" ht="30">
      <c r="A11" s="25" t="s">
        <v>20</v>
      </c>
      <c r="B11" s="86" t="s">
        <v>21</v>
      </c>
      <c r="C11" s="36"/>
      <c r="D11" s="94"/>
      <c r="E11" s="37"/>
      <c r="F11" s="37"/>
      <c r="G11" s="37"/>
      <c r="H11" s="37"/>
      <c r="I11" s="38"/>
    </row>
    <row r="12" spans="1:9">
      <c r="A12" s="25" t="s">
        <v>22</v>
      </c>
      <c r="B12" s="84" t="s">
        <v>23</v>
      </c>
      <c r="C12" s="36"/>
      <c r="D12" s="94"/>
      <c r="E12" s="37"/>
      <c r="F12" s="37"/>
      <c r="G12" s="37"/>
      <c r="H12" s="37"/>
      <c r="I12" s="38"/>
    </row>
    <row r="13" spans="1:9">
      <c r="A13" s="25" t="s">
        <v>24</v>
      </c>
      <c r="B13" s="84" t="s">
        <v>25</v>
      </c>
      <c r="C13" s="36"/>
      <c r="D13" s="94"/>
      <c r="E13" s="37"/>
      <c r="F13" s="37"/>
      <c r="G13" s="37"/>
      <c r="H13" s="37"/>
      <c r="I13" s="38"/>
    </row>
    <row r="14" spans="1:9">
      <c r="A14" s="27" t="s">
        <v>26</v>
      </c>
      <c r="B14" s="87" t="s">
        <v>27</v>
      </c>
      <c r="C14" s="42">
        <f>C15+C16+C17+C18+C20+C21+C22+C23</f>
        <v>0</v>
      </c>
      <c r="D14" s="93">
        <f t="shared" ref="D14:H14" si="4">D15+D16+D17+D18+D20+D21+D22+D23</f>
        <v>0</v>
      </c>
      <c r="E14" s="43">
        <f t="shared" si="4"/>
        <v>0</v>
      </c>
      <c r="F14" s="43">
        <f t="shared" si="4"/>
        <v>0</v>
      </c>
      <c r="G14" s="43">
        <f t="shared" si="4"/>
        <v>0</v>
      </c>
      <c r="H14" s="43">
        <f t="shared" si="4"/>
        <v>0</v>
      </c>
      <c r="I14" s="44">
        <f t="shared" ref="I14" si="5">I15+I16+I17+I18+I20+I21+I22+I23</f>
        <v>0</v>
      </c>
    </row>
    <row r="15" spans="1:9">
      <c r="A15" s="25" t="s">
        <v>14</v>
      </c>
      <c r="B15" s="84" t="s">
        <v>28</v>
      </c>
      <c r="C15" s="36"/>
      <c r="D15" s="94"/>
      <c r="E15" s="37"/>
      <c r="F15" s="37"/>
      <c r="G15" s="37"/>
      <c r="H15" s="37"/>
      <c r="I15" s="38"/>
    </row>
    <row r="16" spans="1:9">
      <c r="A16" s="25" t="s">
        <v>20</v>
      </c>
      <c r="B16" s="84" t="s">
        <v>29</v>
      </c>
      <c r="C16" s="36"/>
      <c r="D16" s="94"/>
      <c r="E16" s="37"/>
      <c r="F16" s="37"/>
      <c r="G16" s="37"/>
      <c r="H16" s="37"/>
      <c r="I16" s="38"/>
    </row>
    <row r="17" spans="1:9">
      <c r="A17" s="25" t="s">
        <v>22</v>
      </c>
      <c r="B17" s="84" t="s">
        <v>30</v>
      </c>
      <c r="C17" s="36"/>
      <c r="D17" s="94"/>
      <c r="E17" s="37"/>
      <c r="F17" s="37"/>
      <c r="G17" s="37"/>
      <c r="H17" s="37"/>
      <c r="I17" s="38"/>
    </row>
    <row r="18" spans="1:9">
      <c r="A18" s="25" t="s">
        <v>24</v>
      </c>
      <c r="B18" s="84" t="s">
        <v>31</v>
      </c>
      <c r="C18" s="36"/>
      <c r="D18" s="94"/>
      <c r="E18" s="37"/>
      <c r="F18" s="37"/>
      <c r="G18" s="37"/>
      <c r="H18" s="37"/>
      <c r="I18" s="38"/>
    </row>
    <row r="19" spans="1:9">
      <c r="A19" s="25"/>
      <c r="B19" s="84" t="s">
        <v>32</v>
      </c>
      <c r="C19" s="36"/>
      <c r="D19" s="94"/>
      <c r="E19" s="37"/>
      <c r="F19" s="37"/>
      <c r="G19" s="37"/>
      <c r="H19" s="37"/>
      <c r="I19" s="38"/>
    </row>
    <row r="20" spans="1:9">
      <c r="A20" s="25" t="s">
        <v>33</v>
      </c>
      <c r="B20" s="84" t="s">
        <v>34</v>
      </c>
      <c r="C20" s="36"/>
      <c r="D20" s="94"/>
      <c r="E20" s="37"/>
      <c r="F20" s="37"/>
      <c r="G20" s="37"/>
      <c r="H20" s="37"/>
      <c r="I20" s="38"/>
    </row>
    <row r="21" spans="1:9">
      <c r="A21" s="25" t="s">
        <v>35</v>
      </c>
      <c r="B21" s="84" t="s">
        <v>36</v>
      </c>
      <c r="C21" s="36"/>
      <c r="D21" s="94"/>
      <c r="E21" s="37"/>
      <c r="F21" s="37"/>
      <c r="G21" s="37"/>
      <c r="H21" s="37"/>
      <c r="I21" s="38"/>
    </row>
    <row r="22" spans="1:9">
      <c r="A22" s="25" t="s">
        <v>37</v>
      </c>
      <c r="B22" s="84" t="s">
        <v>38</v>
      </c>
      <c r="C22" s="36"/>
      <c r="D22" s="94"/>
      <c r="E22" s="37"/>
      <c r="F22" s="37"/>
      <c r="G22" s="37"/>
      <c r="H22" s="37"/>
      <c r="I22" s="38"/>
    </row>
    <row r="23" spans="1:9">
      <c r="A23" s="25" t="s">
        <v>39</v>
      </c>
      <c r="B23" s="84" t="s">
        <v>40</v>
      </c>
      <c r="C23" s="36"/>
      <c r="D23" s="94"/>
      <c r="E23" s="37"/>
      <c r="F23" s="37"/>
      <c r="G23" s="37"/>
      <c r="H23" s="37"/>
      <c r="I23" s="38"/>
    </row>
    <row r="24" spans="1:9">
      <c r="A24" s="27" t="s">
        <v>41</v>
      </c>
      <c r="B24" s="87" t="s">
        <v>42</v>
      </c>
      <c r="C24" s="42">
        <f>C6-C14</f>
        <v>0</v>
      </c>
      <c r="D24" s="93">
        <f t="shared" ref="D24:H24" si="6">D6-D14</f>
        <v>0</v>
      </c>
      <c r="E24" s="43">
        <f t="shared" si="6"/>
        <v>0</v>
      </c>
      <c r="F24" s="43">
        <f t="shared" si="6"/>
        <v>0</v>
      </c>
      <c r="G24" s="43">
        <f t="shared" si="6"/>
        <v>0</v>
      </c>
      <c r="H24" s="43">
        <f t="shared" si="6"/>
        <v>0</v>
      </c>
      <c r="I24" s="44">
        <f t="shared" ref="I24" si="7">I6-I14</f>
        <v>0</v>
      </c>
    </row>
    <row r="25" spans="1:9">
      <c r="A25" s="27" t="s">
        <v>43</v>
      </c>
      <c r="B25" s="87" t="s">
        <v>44</v>
      </c>
      <c r="C25" s="42">
        <f>C26+C27+C28</f>
        <v>0</v>
      </c>
      <c r="D25" s="93">
        <f t="shared" ref="D25:H25" si="8">D26+D27+D28</f>
        <v>0</v>
      </c>
      <c r="E25" s="43">
        <f t="shared" si="8"/>
        <v>0</v>
      </c>
      <c r="F25" s="43">
        <f t="shared" si="8"/>
        <v>0</v>
      </c>
      <c r="G25" s="43">
        <f t="shared" si="8"/>
        <v>0</v>
      </c>
      <c r="H25" s="43">
        <f t="shared" si="8"/>
        <v>0</v>
      </c>
      <c r="I25" s="44">
        <f t="shared" ref="I25" si="9">I26+I27+I28</f>
        <v>0</v>
      </c>
    </row>
    <row r="26" spans="1:9">
      <c r="A26" s="25" t="s">
        <v>14</v>
      </c>
      <c r="B26" s="84" t="s">
        <v>45</v>
      </c>
      <c r="C26" s="36"/>
      <c r="D26" s="94"/>
      <c r="E26" s="37"/>
      <c r="F26" s="37"/>
      <c r="G26" s="37"/>
      <c r="H26" s="37"/>
      <c r="I26" s="38"/>
    </row>
    <row r="27" spans="1:9">
      <c r="A27" s="25" t="s">
        <v>20</v>
      </c>
      <c r="B27" s="84" t="s">
        <v>46</v>
      </c>
      <c r="C27" s="36"/>
      <c r="D27" s="94"/>
      <c r="E27" s="37"/>
      <c r="F27" s="37"/>
      <c r="G27" s="37"/>
      <c r="H27" s="37"/>
      <c r="I27" s="38"/>
    </row>
    <row r="28" spans="1:9">
      <c r="A28" s="25" t="s">
        <v>22</v>
      </c>
      <c r="B28" s="84" t="s">
        <v>47</v>
      </c>
      <c r="C28" s="45">
        <f>C29+C30+C31+C32+C33+C34+C35+C36+C37</f>
        <v>0</v>
      </c>
      <c r="D28" s="96">
        <f t="shared" ref="D28:H28" si="10">D29+D30+D31+D32+D33+D34+D35+D36+D37</f>
        <v>0</v>
      </c>
      <c r="E28" s="46">
        <f t="shared" si="10"/>
        <v>0</v>
      </c>
      <c r="F28" s="46">
        <f t="shared" si="10"/>
        <v>0</v>
      </c>
      <c r="G28" s="46">
        <f t="shared" si="10"/>
        <v>0</v>
      </c>
      <c r="H28" s="46">
        <f t="shared" si="10"/>
        <v>0</v>
      </c>
      <c r="I28" s="47">
        <f t="shared" ref="I28" si="11">I29+I30+I31+I32+I33+I34+I35+I36+I37</f>
        <v>0</v>
      </c>
    </row>
    <row r="29" spans="1:9">
      <c r="A29" s="25"/>
      <c r="B29" s="84" t="s">
        <v>48</v>
      </c>
      <c r="C29" s="36"/>
      <c r="D29" s="94"/>
      <c r="E29" s="37"/>
      <c r="F29" s="37"/>
      <c r="G29" s="37"/>
      <c r="H29" s="37"/>
      <c r="I29" s="38"/>
    </row>
    <row r="30" spans="1:9">
      <c r="A30" s="25"/>
      <c r="B30" s="84" t="s">
        <v>49</v>
      </c>
      <c r="C30" s="36"/>
      <c r="D30" s="94"/>
      <c r="E30" s="37"/>
      <c r="F30" s="37"/>
      <c r="G30" s="37"/>
      <c r="H30" s="37"/>
      <c r="I30" s="38"/>
    </row>
    <row r="31" spans="1:9">
      <c r="A31" s="25"/>
      <c r="B31" s="84" t="s">
        <v>50</v>
      </c>
      <c r="C31" s="36"/>
      <c r="D31" s="94"/>
      <c r="E31" s="37"/>
      <c r="F31" s="37"/>
      <c r="G31" s="37"/>
      <c r="H31" s="37"/>
      <c r="I31" s="38"/>
    </row>
    <row r="32" spans="1:9">
      <c r="A32" s="25"/>
      <c r="B32" s="84" t="s">
        <v>51</v>
      </c>
      <c r="C32" s="36"/>
      <c r="D32" s="94"/>
      <c r="E32" s="37"/>
      <c r="F32" s="37"/>
      <c r="G32" s="37"/>
      <c r="H32" s="37"/>
      <c r="I32" s="38"/>
    </row>
    <row r="33" spans="1:9">
      <c r="A33" s="25"/>
      <c r="B33" s="84" t="s">
        <v>52</v>
      </c>
      <c r="C33" s="36"/>
      <c r="D33" s="94"/>
      <c r="E33" s="37"/>
      <c r="F33" s="37"/>
      <c r="G33" s="37"/>
      <c r="H33" s="37"/>
      <c r="I33" s="38"/>
    </row>
    <row r="34" spans="1:9">
      <c r="A34" s="25"/>
      <c r="B34" s="84" t="s">
        <v>53</v>
      </c>
      <c r="C34" s="36"/>
      <c r="D34" s="94"/>
      <c r="E34" s="37"/>
      <c r="F34" s="37"/>
      <c r="G34" s="37"/>
      <c r="H34" s="37"/>
      <c r="I34" s="38"/>
    </row>
    <row r="35" spans="1:9">
      <c r="A35" s="25"/>
      <c r="B35" s="84" t="s">
        <v>54</v>
      </c>
      <c r="C35" s="36"/>
      <c r="D35" s="94"/>
      <c r="E35" s="37"/>
      <c r="F35" s="37"/>
      <c r="G35" s="37"/>
      <c r="H35" s="37"/>
      <c r="I35" s="38"/>
    </row>
    <row r="36" spans="1:9">
      <c r="A36" s="25"/>
      <c r="B36" s="84" t="s">
        <v>55</v>
      </c>
      <c r="C36" s="36"/>
      <c r="D36" s="94"/>
      <c r="E36" s="37"/>
      <c r="F36" s="37"/>
      <c r="G36" s="37"/>
      <c r="H36" s="37"/>
      <c r="I36" s="38"/>
    </row>
    <row r="37" spans="1:9">
      <c r="A37" s="25"/>
      <c r="B37" s="84" t="s">
        <v>56</v>
      </c>
      <c r="C37" s="36"/>
      <c r="D37" s="94"/>
      <c r="E37" s="37"/>
      <c r="F37" s="37"/>
      <c r="G37" s="37"/>
      <c r="H37" s="37"/>
      <c r="I37" s="38"/>
    </row>
    <row r="38" spans="1:9">
      <c r="A38" s="27" t="s">
        <v>5</v>
      </c>
      <c r="B38" s="87" t="s">
        <v>57</v>
      </c>
      <c r="C38" s="42">
        <f>C39+C40+C43</f>
        <v>0</v>
      </c>
      <c r="D38" s="93">
        <f t="shared" ref="D38:H38" si="12">D39+D40+D43</f>
        <v>0</v>
      </c>
      <c r="E38" s="43">
        <f t="shared" si="12"/>
        <v>0</v>
      </c>
      <c r="F38" s="43">
        <f t="shared" si="12"/>
        <v>0</v>
      </c>
      <c r="G38" s="43">
        <f t="shared" si="12"/>
        <v>0</v>
      </c>
      <c r="H38" s="43">
        <f t="shared" si="12"/>
        <v>0</v>
      </c>
      <c r="I38" s="44">
        <f t="shared" ref="I38" si="13">I39+I40+I43</f>
        <v>0</v>
      </c>
    </row>
    <row r="39" spans="1:9">
      <c r="A39" s="25" t="s">
        <v>14</v>
      </c>
      <c r="B39" s="84" t="s">
        <v>58</v>
      </c>
      <c r="C39" s="36"/>
      <c r="D39" s="94"/>
      <c r="E39" s="37"/>
      <c r="F39" s="37"/>
      <c r="G39" s="37"/>
      <c r="H39" s="37"/>
      <c r="I39" s="38"/>
    </row>
    <row r="40" spans="1:9">
      <c r="A40" s="26" t="s">
        <v>20</v>
      </c>
      <c r="B40" s="85" t="s">
        <v>59</v>
      </c>
      <c r="C40" s="39">
        <f>C41+C42</f>
        <v>0</v>
      </c>
      <c r="D40" s="95">
        <f t="shared" ref="D40:H40" si="14">D41+D42</f>
        <v>0</v>
      </c>
      <c r="E40" s="40">
        <f t="shared" si="14"/>
        <v>0</v>
      </c>
      <c r="F40" s="40">
        <f t="shared" si="14"/>
        <v>0</v>
      </c>
      <c r="G40" s="40">
        <f t="shared" si="14"/>
        <v>0</v>
      </c>
      <c r="H40" s="40">
        <f t="shared" si="14"/>
        <v>0</v>
      </c>
      <c r="I40" s="41">
        <f t="shared" ref="I40" si="15">I41+I42</f>
        <v>0</v>
      </c>
    </row>
    <row r="41" spans="1:9" ht="75">
      <c r="A41" s="25"/>
      <c r="B41" s="86" t="s">
        <v>60</v>
      </c>
      <c r="C41" s="36"/>
      <c r="D41" s="94"/>
      <c r="E41" s="37"/>
      <c r="F41" s="37"/>
      <c r="G41" s="37"/>
      <c r="H41" s="37"/>
      <c r="I41" s="38"/>
    </row>
    <row r="42" spans="1:9" ht="75">
      <c r="A42" s="25"/>
      <c r="B42" s="86" t="s">
        <v>61</v>
      </c>
      <c r="C42" s="36"/>
      <c r="D42" s="94"/>
      <c r="E42" s="37"/>
      <c r="F42" s="37"/>
      <c r="G42" s="37"/>
      <c r="H42" s="37"/>
      <c r="I42" s="38"/>
    </row>
    <row r="43" spans="1:9">
      <c r="A43" s="26" t="s">
        <v>22</v>
      </c>
      <c r="B43" s="85" t="s">
        <v>62</v>
      </c>
      <c r="C43" s="48">
        <f>C44+C45+C46+C47+C48+C49+C50</f>
        <v>0</v>
      </c>
      <c r="D43" s="97">
        <f t="shared" ref="D43:H43" si="16">D44+D45+D46+D47+D48+D49+D50</f>
        <v>0</v>
      </c>
      <c r="E43" s="49">
        <f t="shared" si="16"/>
        <v>0</v>
      </c>
      <c r="F43" s="49">
        <f t="shared" si="16"/>
        <v>0</v>
      </c>
      <c r="G43" s="49">
        <f t="shared" si="16"/>
        <v>0</v>
      </c>
      <c r="H43" s="49">
        <f t="shared" si="16"/>
        <v>0</v>
      </c>
      <c r="I43" s="50">
        <f t="shared" ref="I43" si="17">I44+I45+I46+I47+I48+I49+I50</f>
        <v>0</v>
      </c>
    </row>
    <row r="44" spans="1:9" ht="30">
      <c r="A44" s="25"/>
      <c r="B44" s="86" t="s">
        <v>63</v>
      </c>
      <c r="C44" s="36"/>
      <c r="D44" s="94"/>
      <c r="E44" s="37"/>
      <c r="F44" s="37"/>
      <c r="G44" s="37"/>
      <c r="H44" s="37"/>
      <c r="I44" s="38"/>
    </row>
    <row r="45" spans="1:9">
      <c r="A45" s="25"/>
      <c r="B45" s="84" t="s">
        <v>64</v>
      </c>
      <c r="C45" s="36"/>
      <c r="D45" s="94"/>
      <c r="E45" s="37"/>
      <c r="F45" s="37"/>
      <c r="G45" s="37"/>
      <c r="H45" s="37"/>
      <c r="I45" s="38"/>
    </row>
    <row r="46" spans="1:9">
      <c r="A46" s="25"/>
      <c r="B46" s="84" t="s">
        <v>65</v>
      </c>
      <c r="C46" s="36"/>
      <c r="D46" s="94"/>
      <c r="E46" s="37"/>
      <c r="F46" s="37"/>
      <c r="G46" s="37"/>
      <c r="H46" s="37"/>
      <c r="I46" s="38"/>
    </row>
    <row r="47" spans="1:9">
      <c r="A47" s="25"/>
      <c r="B47" s="84" t="s">
        <v>66</v>
      </c>
      <c r="C47" s="36"/>
      <c r="D47" s="94"/>
      <c r="E47" s="37"/>
      <c r="F47" s="37"/>
      <c r="G47" s="37"/>
      <c r="H47" s="37"/>
      <c r="I47" s="38"/>
    </row>
    <row r="48" spans="1:9" ht="30">
      <c r="A48" s="25"/>
      <c r="B48" s="86" t="s">
        <v>67</v>
      </c>
      <c r="C48" s="36"/>
      <c r="D48" s="94"/>
      <c r="E48" s="37"/>
      <c r="F48" s="37"/>
      <c r="G48" s="37"/>
      <c r="H48" s="37"/>
      <c r="I48" s="38"/>
    </row>
    <row r="49" spans="1:9">
      <c r="A49" s="25"/>
      <c r="B49" s="84" t="s">
        <v>68</v>
      </c>
      <c r="C49" s="36"/>
      <c r="D49" s="94"/>
      <c r="E49" s="37"/>
      <c r="F49" s="37"/>
      <c r="G49" s="37"/>
      <c r="H49" s="37"/>
      <c r="I49" s="38"/>
    </row>
    <row r="50" spans="1:9">
      <c r="A50" s="25"/>
      <c r="B50" s="84" t="s">
        <v>56</v>
      </c>
      <c r="C50" s="36"/>
      <c r="D50" s="94"/>
      <c r="E50" s="37"/>
      <c r="F50" s="37"/>
      <c r="G50" s="37"/>
      <c r="H50" s="37"/>
      <c r="I50" s="38"/>
    </row>
    <row r="51" spans="1:9">
      <c r="A51" s="27" t="s">
        <v>69</v>
      </c>
      <c r="B51" s="87" t="s">
        <v>231</v>
      </c>
      <c r="C51" s="42">
        <f>C24+C25-C38</f>
        <v>0</v>
      </c>
      <c r="D51" s="93">
        <f t="shared" ref="D51:H51" si="18">D24+D25-D38</f>
        <v>0</v>
      </c>
      <c r="E51" s="43">
        <f t="shared" si="18"/>
        <v>0</v>
      </c>
      <c r="F51" s="43">
        <f t="shared" si="18"/>
        <v>0</v>
      </c>
      <c r="G51" s="43">
        <f t="shared" si="18"/>
        <v>0</v>
      </c>
      <c r="H51" s="43">
        <f t="shared" si="18"/>
        <v>0</v>
      </c>
      <c r="I51" s="44">
        <f t="shared" ref="I51" si="19">I24+I25-I38</f>
        <v>0</v>
      </c>
    </row>
    <row r="52" spans="1:9">
      <c r="A52" s="27" t="s">
        <v>70</v>
      </c>
      <c r="B52" s="87" t="s">
        <v>71</v>
      </c>
      <c r="C52" s="42">
        <f>C53+C55+C57+C58+C59</f>
        <v>0</v>
      </c>
      <c r="D52" s="93">
        <f t="shared" ref="D52:H52" si="20">D53+D55+D57+D58+D59</f>
        <v>0</v>
      </c>
      <c r="E52" s="43">
        <f t="shared" si="20"/>
        <v>0</v>
      </c>
      <c r="F52" s="43">
        <f t="shared" si="20"/>
        <v>0</v>
      </c>
      <c r="G52" s="43">
        <f t="shared" si="20"/>
        <v>0</v>
      </c>
      <c r="H52" s="43">
        <f t="shared" si="20"/>
        <v>0</v>
      </c>
      <c r="I52" s="44">
        <f t="shared" ref="I52" si="21">I53+I55+I57+I58+I59</f>
        <v>0</v>
      </c>
    </row>
    <row r="53" spans="1:9">
      <c r="A53" s="25" t="s">
        <v>14</v>
      </c>
      <c r="B53" s="84" t="s">
        <v>72</v>
      </c>
      <c r="C53" s="36"/>
      <c r="D53" s="94"/>
      <c r="E53" s="37"/>
      <c r="F53" s="37"/>
      <c r="G53" s="37"/>
      <c r="H53" s="37"/>
      <c r="I53" s="38"/>
    </row>
    <row r="54" spans="1:9">
      <c r="A54" s="25"/>
      <c r="B54" s="84" t="s">
        <v>13</v>
      </c>
      <c r="C54" s="36"/>
      <c r="D54" s="94"/>
      <c r="E54" s="37"/>
      <c r="F54" s="37"/>
      <c r="G54" s="37"/>
      <c r="H54" s="37"/>
      <c r="I54" s="38"/>
    </row>
    <row r="55" spans="1:9">
      <c r="A55" s="25" t="s">
        <v>20</v>
      </c>
      <c r="B55" s="84" t="s">
        <v>73</v>
      </c>
      <c r="C55" s="36"/>
      <c r="D55" s="94"/>
      <c r="E55" s="37"/>
      <c r="F55" s="37"/>
      <c r="G55" s="37"/>
      <c r="H55" s="37"/>
      <c r="I55" s="38"/>
    </row>
    <row r="56" spans="1:9">
      <c r="A56" s="25"/>
      <c r="B56" s="84" t="s">
        <v>13</v>
      </c>
      <c r="C56" s="36"/>
      <c r="D56" s="94"/>
      <c r="E56" s="37"/>
      <c r="F56" s="37"/>
      <c r="G56" s="37"/>
      <c r="H56" s="37"/>
      <c r="I56" s="38"/>
    </row>
    <row r="57" spans="1:9">
      <c r="A57" s="25" t="s">
        <v>22</v>
      </c>
      <c r="B57" s="84" t="s">
        <v>74</v>
      </c>
      <c r="C57" s="36"/>
      <c r="D57" s="94"/>
      <c r="E57" s="37"/>
      <c r="F57" s="37"/>
      <c r="G57" s="37"/>
      <c r="H57" s="37"/>
      <c r="I57" s="38"/>
    </row>
    <row r="58" spans="1:9">
      <c r="A58" s="25" t="s">
        <v>24</v>
      </c>
      <c r="B58" s="84" t="s">
        <v>75</v>
      </c>
      <c r="C58" s="36"/>
      <c r="D58" s="94"/>
      <c r="E58" s="37"/>
      <c r="F58" s="37"/>
      <c r="G58" s="37"/>
      <c r="H58" s="37"/>
      <c r="I58" s="38"/>
    </row>
    <row r="59" spans="1:9">
      <c r="A59" s="25" t="s">
        <v>33</v>
      </c>
      <c r="B59" s="84" t="s">
        <v>76</v>
      </c>
      <c r="C59" s="36"/>
      <c r="D59" s="94"/>
      <c r="E59" s="37"/>
      <c r="F59" s="37"/>
      <c r="G59" s="37"/>
      <c r="H59" s="37"/>
      <c r="I59" s="38"/>
    </row>
    <row r="60" spans="1:9">
      <c r="A60" s="27" t="s">
        <v>77</v>
      </c>
      <c r="B60" s="87" t="s">
        <v>78</v>
      </c>
      <c r="C60" s="42">
        <f>C61+C63+C64+C65</f>
        <v>0</v>
      </c>
      <c r="D60" s="93">
        <f t="shared" ref="D60:H60" si="22">D61+D63+D64+D65</f>
        <v>0</v>
      </c>
      <c r="E60" s="43">
        <f t="shared" si="22"/>
        <v>0</v>
      </c>
      <c r="F60" s="43">
        <f t="shared" si="22"/>
        <v>0</v>
      </c>
      <c r="G60" s="43">
        <f t="shared" si="22"/>
        <v>0</v>
      </c>
      <c r="H60" s="43">
        <f t="shared" si="22"/>
        <v>0</v>
      </c>
      <c r="I60" s="44">
        <f t="shared" ref="I60" si="23">I61+I63+I64+I65</f>
        <v>0</v>
      </c>
    </row>
    <row r="61" spans="1:9">
      <c r="A61" s="25" t="s">
        <v>14</v>
      </c>
      <c r="B61" s="84" t="s">
        <v>73</v>
      </c>
      <c r="C61" s="36"/>
      <c r="D61" s="94"/>
      <c r="E61" s="37"/>
      <c r="F61" s="37"/>
      <c r="G61" s="37"/>
      <c r="H61" s="37"/>
      <c r="I61" s="38"/>
    </row>
    <row r="62" spans="1:9">
      <c r="A62" s="25"/>
      <c r="B62" s="84" t="s">
        <v>79</v>
      </c>
      <c r="C62" s="36"/>
      <c r="D62" s="94"/>
      <c r="E62" s="37"/>
      <c r="F62" s="37"/>
      <c r="G62" s="37"/>
      <c r="H62" s="37"/>
      <c r="I62" s="38"/>
    </row>
    <row r="63" spans="1:9">
      <c r="A63" s="25" t="s">
        <v>20</v>
      </c>
      <c r="B63" s="84" t="s">
        <v>80</v>
      </c>
      <c r="C63" s="36"/>
      <c r="D63" s="94"/>
      <c r="E63" s="37"/>
      <c r="F63" s="37"/>
      <c r="G63" s="37"/>
      <c r="H63" s="37"/>
      <c r="I63" s="38"/>
    </row>
    <row r="64" spans="1:9">
      <c r="A64" s="25" t="s">
        <v>22</v>
      </c>
      <c r="B64" s="84" t="s">
        <v>75</v>
      </c>
      <c r="C64" s="36"/>
      <c r="D64" s="94"/>
      <c r="E64" s="37"/>
      <c r="F64" s="37"/>
      <c r="G64" s="37"/>
      <c r="H64" s="37"/>
      <c r="I64" s="38"/>
    </row>
    <row r="65" spans="1:9">
      <c r="A65" s="25" t="s">
        <v>24</v>
      </c>
      <c r="B65" s="84" t="s">
        <v>76</v>
      </c>
      <c r="C65" s="36"/>
      <c r="D65" s="94"/>
      <c r="E65" s="37"/>
      <c r="F65" s="37"/>
      <c r="G65" s="37"/>
      <c r="H65" s="37"/>
      <c r="I65" s="38"/>
    </row>
    <row r="66" spans="1:9" ht="30">
      <c r="A66" s="28" t="s">
        <v>81</v>
      </c>
      <c r="B66" s="88" t="s">
        <v>82</v>
      </c>
      <c r="C66" s="36"/>
      <c r="D66" s="94"/>
      <c r="E66" s="37"/>
      <c r="F66" s="37"/>
      <c r="G66" s="37"/>
      <c r="H66" s="37"/>
      <c r="I66" s="38"/>
    </row>
    <row r="67" spans="1:9">
      <c r="A67" s="29" t="s">
        <v>83</v>
      </c>
      <c r="B67" s="89" t="s">
        <v>234</v>
      </c>
      <c r="C67" s="51">
        <f>C51+C52-C60+C66</f>
        <v>0</v>
      </c>
      <c r="D67" s="98">
        <f t="shared" ref="D67:H67" si="24">D51+D52-D60+D66</f>
        <v>0</v>
      </c>
      <c r="E67" s="52">
        <f t="shared" si="24"/>
        <v>0</v>
      </c>
      <c r="F67" s="52">
        <f t="shared" si="24"/>
        <v>0</v>
      </c>
      <c r="G67" s="52">
        <f t="shared" si="24"/>
        <v>0</v>
      </c>
      <c r="H67" s="52">
        <f t="shared" si="24"/>
        <v>0</v>
      </c>
      <c r="I67" s="53">
        <f t="shared" ref="I67" si="25">I51+I52-I60+I66</f>
        <v>0</v>
      </c>
    </row>
    <row r="68" spans="1:9">
      <c r="A68" s="27" t="s">
        <v>84</v>
      </c>
      <c r="B68" s="87" t="s">
        <v>85</v>
      </c>
      <c r="C68" s="54">
        <f>C69-C70</f>
        <v>0</v>
      </c>
      <c r="D68" s="99">
        <f t="shared" ref="D68:H68" si="26">D69-D70</f>
        <v>0</v>
      </c>
      <c r="E68" s="55">
        <f t="shared" si="26"/>
        <v>0</v>
      </c>
      <c r="F68" s="55">
        <f t="shared" si="26"/>
        <v>0</v>
      </c>
      <c r="G68" s="55">
        <f t="shared" si="26"/>
        <v>0</v>
      </c>
      <c r="H68" s="55">
        <f t="shared" si="26"/>
        <v>0</v>
      </c>
      <c r="I68" s="56">
        <f t="shared" ref="I68" si="27">I69-I70</f>
        <v>0</v>
      </c>
    </row>
    <row r="69" spans="1:9">
      <c r="A69" s="25" t="s">
        <v>14</v>
      </c>
      <c r="B69" s="84" t="s">
        <v>86</v>
      </c>
      <c r="C69" s="36"/>
      <c r="D69" s="94"/>
      <c r="E69" s="37"/>
      <c r="F69" s="37"/>
      <c r="G69" s="37"/>
      <c r="H69" s="37"/>
      <c r="I69" s="38"/>
    </row>
    <row r="70" spans="1:9">
      <c r="A70" s="25" t="s">
        <v>20</v>
      </c>
      <c r="B70" s="84" t="s">
        <v>87</v>
      </c>
      <c r="C70" s="36"/>
      <c r="D70" s="94"/>
      <c r="E70" s="37"/>
      <c r="F70" s="37"/>
      <c r="G70" s="37"/>
      <c r="H70" s="37"/>
      <c r="I70" s="38"/>
    </row>
    <row r="71" spans="1:9" hidden="1" outlineLevel="1">
      <c r="A71" s="29" t="s">
        <v>88</v>
      </c>
      <c r="B71" s="89" t="s">
        <v>89</v>
      </c>
      <c r="C71" s="39">
        <f>C72+C73+C74</f>
        <v>0</v>
      </c>
      <c r="D71" s="95">
        <f t="shared" ref="D71:H71" si="28">D72+D73+D74</f>
        <v>0</v>
      </c>
      <c r="E71" s="40">
        <f t="shared" si="28"/>
        <v>0</v>
      </c>
      <c r="F71" s="40">
        <f t="shared" si="28"/>
        <v>0</v>
      </c>
      <c r="G71" s="40">
        <f t="shared" si="28"/>
        <v>0</v>
      </c>
      <c r="H71" s="40">
        <f t="shared" si="28"/>
        <v>0</v>
      </c>
      <c r="I71" s="41">
        <f t="shared" ref="I71" si="29">I72+I73+I74</f>
        <v>0</v>
      </c>
    </row>
    <row r="72" spans="1:9" hidden="1" outlineLevel="1">
      <c r="A72" s="25" t="s">
        <v>14</v>
      </c>
      <c r="B72" s="84" t="s">
        <v>90</v>
      </c>
      <c r="C72" s="36"/>
      <c r="D72" s="94"/>
      <c r="E72" s="37"/>
      <c r="F72" s="37"/>
      <c r="G72" s="37"/>
      <c r="H72" s="37"/>
      <c r="I72" s="38"/>
    </row>
    <row r="73" spans="1:9" hidden="1" outlineLevel="1">
      <c r="A73" s="25" t="s">
        <v>20</v>
      </c>
      <c r="B73" s="84" t="s">
        <v>91</v>
      </c>
      <c r="C73" s="36"/>
      <c r="D73" s="94"/>
      <c r="E73" s="37"/>
      <c r="F73" s="37"/>
      <c r="G73" s="37"/>
      <c r="H73" s="37"/>
      <c r="I73" s="38"/>
    </row>
    <row r="74" spans="1:9" hidden="1" outlineLevel="1">
      <c r="A74" s="25" t="s">
        <v>22</v>
      </c>
      <c r="B74" s="84" t="s">
        <v>92</v>
      </c>
      <c r="C74" s="36"/>
      <c r="D74" s="94"/>
      <c r="E74" s="37"/>
      <c r="F74" s="37"/>
      <c r="G74" s="37"/>
      <c r="H74" s="37"/>
      <c r="I74" s="38"/>
    </row>
    <row r="75" spans="1:9" hidden="1" outlineLevel="1">
      <c r="A75" s="29" t="s">
        <v>93</v>
      </c>
      <c r="B75" s="89" t="s">
        <v>94</v>
      </c>
      <c r="C75" s="39">
        <f>C76+C77+C78</f>
        <v>0</v>
      </c>
      <c r="D75" s="95">
        <f t="shared" ref="D75:H75" si="30">D76+D77+D78</f>
        <v>0</v>
      </c>
      <c r="E75" s="40">
        <f t="shared" si="30"/>
        <v>0</v>
      </c>
      <c r="F75" s="40">
        <f t="shared" si="30"/>
        <v>0</v>
      </c>
      <c r="G75" s="40">
        <f t="shared" si="30"/>
        <v>0</v>
      </c>
      <c r="H75" s="40">
        <f t="shared" si="30"/>
        <v>0</v>
      </c>
      <c r="I75" s="41">
        <f t="shared" ref="I75" si="31">I76+I77+I78</f>
        <v>0</v>
      </c>
    </row>
    <row r="76" spans="1:9" hidden="1" outlineLevel="1">
      <c r="A76" s="25" t="s">
        <v>14</v>
      </c>
      <c r="B76" s="84" t="s">
        <v>95</v>
      </c>
      <c r="C76" s="36"/>
      <c r="D76" s="94"/>
      <c r="E76" s="37"/>
      <c r="F76" s="37"/>
      <c r="G76" s="37"/>
      <c r="H76" s="37"/>
      <c r="I76" s="38"/>
    </row>
    <row r="77" spans="1:9" hidden="1" outlineLevel="1">
      <c r="A77" s="25" t="s">
        <v>20</v>
      </c>
      <c r="B77" s="84" t="s">
        <v>96</v>
      </c>
      <c r="C77" s="36"/>
      <c r="D77" s="94"/>
      <c r="E77" s="37"/>
      <c r="F77" s="37"/>
      <c r="G77" s="37"/>
      <c r="H77" s="37"/>
      <c r="I77" s="38"/>
    </row>
    <row r="78" spans="1:9" hidden="1" outlineLevel="1">
      <c r="A78" s="25" t="s">
        <v>22</v>
      </c>
      <c r="B78" s="84" t="s">
        <v>97</v>
      </c>
      <c r="C78" s="36"/>
      <c r="D78" s="94"/>
      <c r="E78" s="37"/>
      <c r="F78" s="37"/>
      <c r="G78" s="37"/>
      <c r="H78" s="37"/>
      <c r="I78" s="38"/>
    </row>
    <row r="79" spans="1:9" collapsed="1">
      <c r="A79" s="30" t="s">
        <v>98</v>
      </c>
      <c r="B79" s="90" t="s">
        <v>232</v>
      </c>
      <c r="C79" s="42">
        <f>C67+C68-C71+C75</f>
        <v>0</v>
      </c>
      <c r="D79" s="93">
        <f t="shared" ref="D79:H79" si="32">D67+D68-D71+D75</f>
        <v>0</v>
      </c>
      <c r="E79" s="43">
        <f t="shared" si="32"/>
        <v>0</v>
      </c>
      <c r="F79" s="43">
        <f t="shared" si="32"/>
        <v>0</v>
      </c>
      <c r="G79" s="43">
        <f t="shared" si="32"/>
        <v>0</v>
      </c>
      <c r="H79" s="43">
        <f t="shared" si="32"/>
        <v>0</v>
      </c>
      <c r="I79" s="44">
        <f t="shared" ref="I79" si="33">I67+I68-I71+I75</f>
        <v>0</v>
      </c>
    </row>
    <row r="80" spans="1:9">
      <c r="A80" s="28" t="s">
        <v>99</v>
      </c>
      <c r="B80" s="91" t="s">
        <v>100</v>
      </c>
      <c r="C80" s="36"/>
      <c r="D80" s="94"/>
      <c r="E80" s="37"/>
      <c r="F80" s="37"/>
      <c r="G80" s="37"/>
      <c r="H80" s="37"/>
      <c r="I80" s="38"/>
    </row>
    <row r="81" spans="1:9">
      <c r="A81" s="28" t="s">
        <v>101</v>
      </c>
      <c r="B81" s="91" t="s">
        <v>102</v>
      </c>
      <c r="C81" s="36"/>
      <c r="D81" s="94"/>
      <c r="E81" s="37"/>
      <c r="F81" s="37"/>
      <c r="G81" s="37"/>
      <c r="H81" s="37"/>
      <c r="I81" s="38"/>
    </row>
    <row r="82" spans="1:9">
      <c r="A82" s="28" t="s">
        <v>103</v>
      </c>
      <c r="B82" s="91" t="s">
        <v>104</v>
      </c>
      <c r="C82" s="36"/>
      <c r="D82" s="94"/>
      <c r="E82" s="37"/>
      <c r="F82" s="37"/>
      <c r="G82" s="37"/>
      <c r="H82" s="37"/>
      <c r="I82" s="38"/>
    </row>
    <row r="83" spans="1:9">
      <c r="A83" s="28" t="s">
        <v>105</v>
      </c>
      <c r="B83" s="91" t="s">
        <v>106</v>
      </c>
      <c r="C83" s="36"/>
      <c r="D83" s="94"/>
      <c r="E83" s="37"/>
      <c r="F83" s="37"/>
      <c r="G83" s="37"/>
      <c r="H83" s="37"/>
      <c r="I83" s="38"/>
    </row>
    <row r="84" spans="1:9" ht="15.75" thickBot="1">
      <c r="A84" s="31" t="s">
        <v>107</v>
      </c>
      <c r="B84" s="92" t="s">
        <v>233</v>
      </c>
      <c r="C84" s="57">
        <f>C79-C80+C81+C82+C83</f>
        <v>0</v>
      </c>
      <c r="D84" s="100">
        <f t="shared" ref="D84:H84" si="34">D79-D80+D81+D82+D83</f>
        <v>0</v>
      </c>
      <c r="E84" s="58">
        <f t="shared" si="34"/>
        <v>0</v>
      </c>
      <c r="F84" s="58">
        <f t="shared" si="34"/>
        <v>0</v>
      </c>
      <c r="G84" s="58">
        <f t="shared" si="34"/>
        <v>0</v>
      </c>
      <c r="H84" s="58">
        <f t="shared" si="34"/>
        <v>0</v>
      </c>
      <c r="I84" s="59">
        <f t="shared" ref="I84" si="35">I79-I80+I81+I82+I83</f>
        <v>0</v>
      </c>
    </row>
    <row r="85" spans="1:9" ht="15.75">
      <c r="A85" s="32" t="s">
        <v>6</v>
      </c>
      <c r="B85" s="9"/>
      <c r="C85" s="2"/>
      <c r="D85" s="2"/>
      <c r="E85" s="2"/>
      <c r="F85" s="2"/>
      <c r="G85" s="2"/>
      <c r="H85" s="2"/>
    </row>
    <row r="86" spans="1:9" ht="18.75">
      <c r="A86" s="35" t="s">
        <v>229</v>
      </c>
      <c r="B86" s="8"/>
    </row>
  </sheetData>
  <mergeCells count="2">
    <mergeCell ref="A2:H2"/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1:BI96"/>
  <sheetViews>
    <sheetView tabSelected="1" showWhiteSpace="0" zoomScale="85" zoomScaleNormal="85" zoomScaleSheetLayoutView="100" workbookViewId="0">
      <selection activeCell="A2" sqref="A2:H2"/>
    </sheetView>
  </sheetViews>
  <sheetFormatPr defaultColWidth="9" defaultRowHeight="15"/>
  <cols>
    <col min="1" max="1" width="4.625" style="7" customWidth="1"/>
    <col min="2" max="2" width="45.875" style="1" customWidth="1"/>
    <col min="3" max="9" width="16.75" style="1" customWidth="1"/>
    <col min="10" max="10" width="6.375" style="7" customWidth="1"/>
    <col min="11" max="11" width="51.25" style="1" customWidth="1"/>
    <col min="12" max="17" width="18" style="1" customWidth="1"/>
    <col min="18" max="18" width="17.625" style="1" customWidth="1"/>
    <col min="19" max="16384" width="9" style="1"/>
  </cols>
  <sheetData>
    <row r="1" spans="1:61" s="33" customFormat="1" ht="26.25" customHeight="1" thickBot="1">
      <c r="A1" s="158" t="s">
        <v>237</v>
      </c>
      <c r="B1" s="158"/>
      <c r="C1" s="158"/>
      <c r="D1" s="158"/>
      <c r="E1" s="158"/>
      <c r="F1" s="158"/>
      <c r="G1" s="158"/>
      <c r="H1" s="158"/>
      <c r="I1" s="76"/>
      <c r="J1" s="34"/>
      <c r="K1" s="34"/>
      <c r="L1" s="34"/>
      <c r="M1" s="34"/>
      <c r="N1" s="34"/>
      <c r="O1" s="34"/>
      <c r="P1" s="34"/>
      <c r="Q1" s="34"/>
      <c r="R1" s="102"/>
    </row>
    <row r="2" spans="1:61" s="6" customFormat="1" ht="32.25" customHeight="1" thickBot="1">
      <c r="A2" s="160" t="s">
        <v>235</v>
      </c>
      <c r="B2" s="161"/>
      <c r="C2" s="162"/>
      <c r="D2" s="162"/>
      <c r="E2" s="162"/>
      <c r="F2" s="162"/>
      <c r="G2" s="162"/>
      <c r="H2" s="163"/>
      <c r="I2" s="101"/>
      <c r="J2" s="149" t="s">
        <v>236</v>
      </c>
      <c r="K2" s="150"/>
      <c r="L2" s="151"/>
      <c r="M2" s="151"/>
      <c r="N2" s="151"/>
      <c r="O2" s="151"/>
      <c r="P2" s="151"/>
      <c r="Q2" s="151"/>
      <c r="R2" s="152"/>
    </row>
    <row r="3" spans="1:61" s="6" customFormat="1" ht="32.25" customHeight="1" thickBot="1">
      <c r="A3" s="153" t="s">
        <v>226</v>
      </c>
      <c r="B3" s="155" t="s">
        <v>109</v>
      </c>
      <c r="C3" s="141" t="str">
        <f>'KSIĘGI RZIS_W. PORÓWN.'!C3:C3</f>
        <v>wykonanie</v>
      </c>
      <c r="D3" s="143" t="str">
        <f>'KSIĘGI RZIS_W. PORÓWN.'!D3</f>
        <v>dane prognozowane</v>
      </c>
      <c r="E3" s="157"/>
      <c r="F3" s="157"/>
      <c r="G3" s="157"/>
      <c r="H3" s="157"/>
      <c r="I3" s="157"/>
      <c r="J3" s="153" t="s">
        <v>226</v>
      </c>
      <c r="K3" s="155" t="s">
        <v>109</v>
      </c>
      <c r="L3" s="142" t="s">
        <v>230</v>
      </c>
      <c r="M3" s="146" t="s">
        <v>222</v>
      </c>
      <c r="N3" s="147"/>
      <c r="O3" s="147"/>
      <c r="P3" s="147"/>
      <c r="Q3" s="147"/>
      <c r="R3" s="148"/>
    </row>
    <row r="4" spans="1:61" ht="24" customHeight="1" thickBot="1">
      <c r="A4" s="154"/>
      <c r="B4" s="159"/>
      <c r="C4" s="138">
        <f>'KSIĘGI RZIS_W. PORÓWN.'!C4</f>
        <v>43830</v>
      </c>
      <c r="D4" s="138">
        <f>'KSIĘGI RZIS_W. PORÓWN.'!D4</f>
        <v>44196</v>
      </c>
      <c r="E4" s="138">
        <f>'KSIĘGI RZIS_W. PORÓWN.'!E4</f>
        <v>44561</v>
      </c>
      <c r="F4" s="138">
        <f>'KSIĘGI RZIS_W. PORÓWN.'!F4</f>
        <v>44926</v>
      </c>
      <c r="G4" s="138">
        <f>'KSIĘGI RZIS_W. PORÓWN.'!G4</f>
        <v>45291</v>
      </c>
      <c r="H4" s="138">
        <f>'KSIĘGI RZIS_W. PORÓWN.'!H4</f>
        <v>45657</v>
      </c>
      <c r="I4" s="138">
        <f>'KSIĘGI RZIS_W. PORÓWN.'!I4</f>
        <v>46022</v>
      </c>
      <c r="J4" s="154"/>
      <c r="K4" s="156"/>
      <c r="L4" s="139">
        <f>'KSIĘGI RZIS_W. PORÓWN.'!C4</f>
        <v>43830</v>
      </c>
      <c r="M4" s="139">
        <f>'KSIĘGI RZIS_W. PORÓWN.'!D4</f>
        <v>44196</v>
      </c>
      <c r="N4" s="139">
        <f>'KSIĘGI RZIS_W. PORÓWN.'!E4</f>
        <v>44561</v>
      </c>
      <c r="O4" s="139">
        <f>'KSIĘGI RZIS_W. PORÓWN.'!F4</f>
        <v>44926</v>
      </c>
      <c r="P4" s="139">
        <f>'KSIĘGI RZIS_W. PORÓWN.'!G4</f>
        <v>45291</v>
      </c>
      <c r="Q4" s="139">
        <f>'KSIĘGI RZIS_W. PORÓWN.'!H4</f>
        <v>45657</v>
      </c>
      <c r="R4" s="139">
        <f>'KSIĘGI RZIS_W. PORÓWN.'!I4</f>
        <v>46022</v>
      </c>
    </row>
    <row r="5" spans="1:61" s="3" customFormat="1">
      <c r="A5" s="111" t="s">
        <v>7</v>
      </c>
      <c r="B5" s="112" t="s">
        <v>110</v>
      </c>
      <c r="C5" s="60">
        <f>C6+C11+C15+C24+C27+C46</f>
        <v>0</v>
      </c>
      <c r="D5" s="60">
        <f>D6+D11+D15+D24+D27+D46</f>
        <v>0</v>
      </c>
      <c r="E5" s="60">
        <f t="shared" ref="E5:H5" si="0">E6+E11+E15+E24+E27+E46</f>
        <v>0</v>
      </c>
      <c r="F5" s="60">
        <f t="shared" si="0"/>
        <v>0</v>
      </c>
      <c r="G5" s="60">
        <f t="shared" si="0"/>
        <v>0</v>
      </c>
      <c r="H5" s="60">
        <f t="shared" si="0"/>
        <v>0</v>
      </c>
      <c r="I5" s="60">
        <f t="shared" ref="I5" si="1">I6+I11+I15+I24+I27+I46</f>
        <v>0</v>
      </c>
      <c r="J5" s="10" t="s">
        <v>7</v>
      </c>
      <c r="K5" s="11" t="s">
        <v>111</v>
      </c>
      <c r="L5" s="60">
        <f>SUM(L6:L15)</f>
        <v>0</v>
      </c>
      <c r="M5" s="60">
        <f t="shared" ref="M5:R5" si="2">SUM(M6:M15)</f>
        <v>0</v>
      </c>
      <c r="N5" s="60">
        <f t="shared" si="2"/>
        <v>0</v>
      </c>
      <c r="O5" s="60">
        <f t="shared" si="2"/>
        <v>0</v>
      </c>
      <c r="P5" s="60">
        <f t="shared" si="2"/>
        <v>0</v>
      </c>
      <c r="Q5" s="60">
        <f t="shared" si="2"/>
        <v>0</v>
      </c>
      <c r="R5" s="60">
        <f t="shared" si="2"/>
        <v>0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</row>
    <row r="6" spans="1:61">
      <c r="A6" s="113" t="s">
        <v>81</v>
      </c>
      <c r="B6" s="114" t="s">
        <v>112</v>
      </c>
      <c r="C6" s="52">
        <f>C7+C8+C9+C10</f>
        <v>0</v>
      </c>
      <c r="D6" s="52">
        <f t="shared" ref="D6:I6" si="3">D7+D8+D9+D10</f>
        <v>0</v>
      </c>
      <c r="E6" s="52">
        <f t="shared" si="3"/>
        <v>0</v>
      </c>
      <c r="F6" s="52">
        <f t="shared" si="3"/>
        <v>0</v>
      </c>
      <c r="G6" s="52">
        <f t="shared" si="3"/>
        <v>0</v>
      </c>
      <c r="H6" s="52">
        <f t="shared" si="3"/>
        <v>0</v>
      </c>
      <c r="I6" s="52">
        <f t="shared" si="3"/>
        <v>0</v>
      </c>
      <c r="J6" s="14" t="s">
        <v>14</v>
      </c>
      <c r="K6" s="15" t="s">
        <v>113</v>
      </c>
      <c r="L6" s="62"/>
      <c r="M6" s="62"/>
      <c r="N6" s="62"/>
      <c r="O6" s="62"/>
      <c r="P6" s="62"/>
      <c r="Q6" s="62"/>
      <c r="R6" s="62"/>
    </row>
    <row r="7" spans="1:61">
      <c r="A7" s="115" t="s">
        <v>16</v>
      </c>
      <c r="B7" s="62" t="s">
        <v>114</v>
      </c>
      <c r="C7" s="62"/>
      <c r="D7" s="62"/>
      <c r="E7" s="62"/>
      <c r="F7" s="62"/>
      <c r="G7" s="62"/>
      <c r="H7" s="62"/>
      <c r="I7" s="62"/>
      <c r="J7" s="14" t="s">
        <v>20</v>
      </c>
      <c r="K7" s="15" t="s">
        <v>115</v>
      </c>
      <c r="L7" s="62"/>
      <c r="M7" s="62"/>
      <c r="N7" s="62"/>
      <c r="O7" s="62"/>
      <c r="P7" s="62"/>
      <c r="Q7" s="62"/>
      <c r="R7" s="62"/>
    </row>
    <row r="8" spans="1:61">
      <c r="A8" s="115" t="s">
        <v>18</v>
      </c>
      <c r="B8" s="62" t="s">
        <v>116</v>
      </c>
      <c r="C8" s="62"/>
      <c r="D8" s="62"/>
      <c r="E8" s="62"/>
      <c r="F8" s="62"/>
      <c r="G8" s="62"/>
      <c r="H8" s="62"/>
      <c r="I8" s="62"/>
      <c r="J8" s="14" t="s">
        <v>22</v>
      </c>
      <c r="K8" s="15" t="s">
        <v>117</v>
      </c>
      <c r="L8" s="62"/>
      <c r="M8" s="62"/>
      <c r="N8" s="62"/>
      <c r="O8" s="62"/>
      <c r="P8" s="62"/>
      <c r="Q8" s="62"/>
      <c r="R8" s="62"/>
    </row>
    <row r="9" spans="1:61">
      <c r="A9" s="115" t="s">
        <v>118</v>
      </c>
      <c r="B9" s="62" t="s">
        <v>119</v>
      </c>
      <c r="C9" s="62"/>
      <c r="D9" s="62"/>
      <c r="E9" s="62"/>
      <c r="F9" s="62"/>
      <c r="G9" s="62"/>
      <c r="H9" s="62"/>
      <c r="I9" s="62"/>
      <c r="J9" s="14" t="s">
        <v>24</v>
      </c>
      <c r="K9" s="15" t="s">
        <v>120</v>
      </c>
      <c r="L9" s="62"/>
      <c r="M9" s="62"/>
      <c r="N9" s="62"/>
      <c r="O9" s="62"/>
      <c r="P9" s="62"/>
      <c r="Q9" s="62"/>
      <c r="R9" s="62"/>
    </row>
    <row r="10" spans="1:61">
      <c r="A10" s="115" t="s">
        <v>121</v>
      </c>
      <c r="B10" s="62" t="s">
        <v>122</v>
      </c>
      <c r="C10" s="62"/>
      <c r="D10" s="62"/>
      <c r="E10" s="62"/>
      <c r="F10" s="62"/>
      <c r="G10" s="62"/>
      <c r="H10" s="62"/>
      <c r="I10" s="62"/>
      <c r="J10" s="14" t="s">
        <v>33</v>
      </c>
      <c r="K10" s="15" t="s">
        <v>123</v>
      </c>
      <c r="L10" s="62"/>
      <c r="M10" s="62"/>
      <c r="N10" s="62"/>
      <c r="O10" s="62"/>
      <c r="P10" s="62"/>
      <c r="Q10" s="62"/>
      <c r="R10" s="62"/>
    </row>
    <row r="11" spans="1:61">
      <c r="A11" s="116" t="s">
        <v>124</v>
      </c>
      <c r="B11" s="105" t="s">
        <v>125</v>
      </c>
      <c r="C11" s="126">
        <f>C12+C13+C14</f>
        <v>0</v>
      </c>
      <c r="D11" s="126">
        <f>D12+D13+D14</f>
        <v>0</v>
      </c>
      <c r="E11" s="126">
        <f t="shared" ref="E11:H11" si="4">E12+E13+E14</f>
        <v>0</v>
      </c>
      <c r="F11" s="126">
        <f t="shared" si="4"/>
        <v>0</v>
      </c>
      <c r="G11" s="126">
        <f t="shared" si="4"/>
        <v>0</v>
      </c>
      <c r="H11" s="127">
        <f t="shared" si="4"/>
        <v>0</v>
      </c>
      <c r="I11" s="127">
        <f t="shared" ref="I11" si="5">I12+I13+I14</f>
        <v>0</v>
      </c>
      <c r="J11" s="14" t="s">
        <v>35</v>
      </c>
      <c r="K11" s="15" t="s">
        <v>126</v>
      </c>
      <c r="L11" s="62"/>
      <c r="M11" s="62"/>
      <c r="N11" s="62"/>
      <c r="O11" s="62"/>
      <c r="P11" s="62"/>
      <c r="Q11" s="62"/>
      <c r="R11" s="62"/>
    </row>
    <row r="12" spans="1:61">
      <c r="A12" s="116" t="s">
        <v>16</v>
      </c>
      <c r="B12" s="105" t="s">
        <v>127</v>
      </c>
      <c r="C12" s="105"/>
      <c r="D12" s="105"/>
      <c r="E12" s="105"/>
      <c r="F12" s="105"/>
      <c r="G12" s="105"/>
      <c r="H12" s="109"/>
      <c r="I12" s="109"/>
      <c r="J12" s="14" t="s">
        <v>37</v>
      </c>
      <c r="K12" s="15" t="s">
        <v>128</v>
      </c>
      <c r="L12" s="62"/>
      <c r="M12" s="62"/>
      <c r="N12" s="62"/>
      <c r="O12" s="62"/>
      <c r="P12" s="62"/>
      <c r="Q12" s="62"/>
      <c r="R12" s="62"/>
    </row>
    <row r="13" spans="1:61">
      <c r="A13" s="116" t="s">
        <v>18</v>
      </c>
      <c r="B13" s="105" t="s">
        <v>129</v>
      </c>
      <c r="C13" s="105"/>
      <c r="D13" s="105"/>
      <c r="E13" s="105"/>
      <c r="F13" s="105"/>
      <c r="G13" s="105"/>
      <c r="H13" s="109"/>
      <c r="I13" s="109"/>
      <c r="J13" s="14" t="s">
        <v>39</v>
      </c>
      <c r="K13" s="15" t="s">
        <v>130</v>
      </c>
      <c r="L13" s="62"/>
      <c r="M13" s="62"/>
      <c r="N13" s="62"/>
      <c r="O13" s="62"/>
      <c r="P13" s="62"/>
      <c r="Q13" s="62"/>
      <c r="R13" s="62"/>
    </row>
    <row r="14" spans="1:61">
      <c r="A14" s="116" t="s">
        <v>118</v>
      </c>
      <c r="B14" s="105" t="s">
        <v>131</v>
      </c>
      <c r="C14" s="105"/>
      <c r="D14" s="105"/>
      <c r="E14" s="105"/>
      <c r="F14" s="105"/>
      <c r="G14" s="105"/>
      <c r="H14" s="109"/>
      <c r="I14" s="109"/>
      <c r="J14" s="14" t="s">
        <v>132</v>
      </c>
      <c r="K14" s="15" t="s">
        <v>108</v>
      </c>
      <c r="L14" s="62"/>
      <c r="M14" s="62"/>
      <c r="N14" s="62"/>
      <c r="O14" s="62"/>
      <c r="P14" s="62"/>
      <c r="Q14" s="62"/>
      <c r="R14" s="62"/>
    </row>
    <row r="15" spans="1:61">
      <c r="A15" s="113" t="s">
        <v>22</v>
      </c>
      <c r="B15" s="114" t="s">
        <v>133</v>
      </c>
      <c r="C15" s="52">
        <f>C16+C22+C23</f>
        <v>0</v>
      </c>
      <c r="D15" s="52">
        <f t="shared" ref="D15:I15" si="6">D16+D22+D23</f>
        <v>0</v>
      </c>
      <c r="E15" s="52">
        <f t="shared" si="6"/>
        <v>0</v>
      </c>
      <c r="F15" s="52">
        <f t="shared" si="6"/>
        <v>0</v>
      </c>
      <c r="G15" s="52">
        <f t="shared" si="6"/>
        <v>0</v>
      </c>
      <c r="H15" s="52">
        <f t="shared" si="6"/>
        <v>0</v>
      </c>
      <c r="I15" s="52">
        <f t="shared" si="6"/>
        <v>0</v>
      </c>
      <c r="J15" s="14" t="s">
        <v>134</v>
      </c>
      <c r="K15" s="15" t="s">
        <v>135</v>
      </c>
      <c r="L15" s="62"/>
      <c r="M15" s="62"/>
      <c r="N15" s="62"/>
      <c r="O15" s="62"/>
      <c r="P15" s="62"/>
      <c r="Q15" s="62"/>
      <c r="R15" s="62"/>
    </row>
    <row r="16" spans="1:61">
      <c r="A16" s="113" t="s">
        <v>16</v>
      </c>
      <c r="B16" s="114" t="s">
        <v>136</v>
      </c>
      <c r="C16" s="52">
        <f>C17+C18+C19+C20+C21</f>
        <v>0</v>
      </c>
      <c r="D16" s="52">
        <f>D17+D18+D19+D20+D21</f>
        <v>0</v>
      </c>
      <c r="E16" s="52">
        <f t="shared" ref="E16:H16" si="7">E17+E18+E19+E20+E21</f>
        <v>0</v>
      </c>
      <c r="F16" s="52">
        <f t="shared" si="7"/>
        <v>0</v>
      </c>
      <c r="G16" s="52">
        <f t="shared" si="7"/>
        <v>0</v>
      </c>
      <c r="H16" s="128">
        <f t="shared" si="7"/>
        <v>0</v>
      </c>
      <c r="I16" s="128">
        <f t="shared" ref="I16" si="8">I17+I18+I19+I20+I21</f>
        <v>0</v>
      </c>
      <c r="J16" s="103" t="s">
        <v>2</v>
      </c>
      <c r="K16" s="104" t="s">
        <v>137</v>
      </c>
      <c r="L16" s="105"/>
      <c r="M16" s="105"/>
      <c r="N16" s="105"/>
      <c r="O16" s="105"/>
      <c r="P16" s="105"/>
      <c r="Q16" s="105"/>
      <c r="R16" s="105"/>
    </row>
    <row r="17" spans="1:18">
      <c r="A17" s="115"/>
      <c r="B17" s="62" t="s">
        <v>138</v>
      </c>
      <c r="C17" s="62"/>
      <c r="D17" s="62"/>
      <c r="E17" s="62"/>
      <c r="F17" s="62"/>
      <c r="G17" s="62"/>
      <c r="H17" s="62"/>
      <c r="I17" s="62"/>
      <c r="J17" s="103" t="s">
        <v>3</v>
      </c>
      <c r="K17" s="104" t="s">
        <v>139</v>
      </c>
      <c r="L17" s="106">
        <f>SUM(L18:L20)</f>
        <v>0</v>
      </c>
      <c r="M17" s="106">
        <f t="shared" ref="M17" si="9">SUM(M18:M20)</f>
        <v>0</v>
      </c>
      <c r="N17" s="106">
        <f t="shared" ref="N17:Q17" si="10">SUM(N18:N20)</f>
        <v>0</v>
      </c>
      <c r="O17" s="106">
        <f t="shared" si="10"/>
        <v>0</v>
      </c>
      <c r="P17" s="106">
        <f t="shared" si="10"/>
        <v>0</v>
      </c>
      <c r="Q17" s="106">
        <f t="shared" si="10"/>
        <v>0</v>
      </c>
      <c r="R17" s="106">
        <f t="shared" ref="R17" si="11">SUM(R18:R20)</f>
        <v>0</v>
      </c>
    </row>
    <row r="18" spans="1:18">
      <c r="A18" s="115"/>
      <c r="B18" s="62" t="s">
        <v>140</v>
      </c>
      <c r="C18" s="62"/>
      <c r="D18" s="62"/>
      <c r="E18" s="62"/>
      <c r="F18" s="62"/>
      <c r="G18" s="62"/>
      <c r="H18" s="62"/>
      <c r="I18" s="62"/>
      <c r="J18" s="107" t="s">
        <v>14</v>
      </c>
      <c r="K18" s="108" t="s">
        <v>141</v>
      </c>
      <c r="L18" s="105"/>
      <c r="M18" s="105"/>
      <c r="N18" s="105"/>
      <c r="O18" s="105"/>
      <c r="P18" s="105"/>
      <c r="Q18" s="105"/>
      <c r="R18" s="105"/>
    </row>
    <row r="19" spans="1:18">
      <c r="A19" s="115"/>
      <c r="B19" s="62" t="s">
        <v>142</v>
      </c>
      <c r="C19" s="62"/>
      <c r="D19" s="62"/>
      <c r="E19" s="62"/>
      <c r="F19" s="62"/>
      <c r="G19" s="62"/>
      <c r="H19" s="62"/>
      <c r="I19" s="62"/>
      <c r="J19" s="107" t="s">
        <v>20</v>
      </c>
      <c r="K19" s="108" t="s">
        <v>143</v>
      </c>
      <c r="L19" s="105"/>
      <c r="M19" s="105"/>
      <c r="N19" s="105"/>
      <c r="O19" s="105"/>
      <c r="P19" s="105"/>
      <c r="Q19" s="105"/>
      <c r="R19" s="105"/>
    </row>
    <row r="20" spans="1:18">
      <c r="A20" s="115"/>
      <c r="B20" s="62" t="s">
        <v>144</v>
      </c>
      <c r="C20" s="62"/>
      <c r="D20" s="62"/>
      <c r="E20" s="62"/>
      <c r="F20" s="62"/>
      <c r="G20" s="62"/>
      <c r="H20" s="62"/>
      <c r="I20" s="62"/>
      <c r="J20" s="107" t="s">
        <v>22</v>
      </c>
      <c r="K20" s="108" t="s">
        <v>145</v>
      </c>
      <c r="L20" s="105"/>
      <c r="M20" s="105"/>
      <c r="N20" s="105"/>
      <c r="O20" s="105"/>
      <c r="P20" s="105"/>
      <c r="Q20" s="105"/>
      <c r="R20" s="105"/>
    </row>
    <row r="21" spans="1:18">
      <c r="A21" s="115"/>
      <c r="B21" s="62" t="s">
        <v>146</v>
      </c>
      <c r="C21" s="62"/>
      <c r="D21" s="62"/>
      <c r="E21" s="62"/>
      <c r="F21" s="62"/>
      <c r="G21" s="62"/>
      <c r="H21" s="62"/>
      <c r="I21" s="62"/>
      <c r="J21" s="16" t="s">
        <v>4</v>
      </c>
      <c r="K21" s="17" t="s">
        <v>147</v>
      </c>
      <c r="L21" s="43">
        <f>L22+L30+L37+L56</f>
        <v>0</v>
      </c>
      <c r="M21" s="43">
        <f t="shared" ref="M21:R21" si="12">M22+M30+M37+M56</f>
        <v>0</v>
      </c>
      <c r="N21" s="43">
        <f t="shared" si="12"/>
        <v>0</v>
      </c>
      <c r="O21" s="43">
        <f t="shared" si="12"/>
        <v>0</v>
      </c>
      <c r="P21" s="43">
        <f t="shared" si="12"/>
        <v>0</v>
      </c>
      <c r="Q21" s="43">
        <f t="shared" si="12"/>
        <v>0</v>
      </c>
      <c r="R21" s="43">
        <f t="shared" si="12"/>
        <v>0</v>
      </c>
    </row>
    <row r="22" spans="1:18">
      <c r="A22" s="115" t="s">
        <v>18</v>
      </c>
      <c r="B22" s="62" t="s">
        <v>148</v>
      </c>
      <c r="C22" s="62"/>
      <c r="D22" s="62"/>
      <c r="E22" s="62"/>
      <c r="F22" s="62"/>
      <c r="G22" s="62"/>
      <c r="H22" s="62"/>
      <c r="I22" s="62"/>
      <c r="J22" s="12" t="s">
        <v>14</v>
      </c>
      <c r="K22" s="13" t="s">
        <v>149</v>
      </c>
      <c r="L22" s="52">
        <f>L23+L24+L27</f>
        <v>0</v>
      </c>
      <c r="M22" s="52">
        <f t="shared" ref="M22:P22" si="13">M23+M24+M27</f>
        <v>0</v>
      </c>
      <c r="N22" s="52">
        <f t="shared" si="13"/>
        <v>0</v>
      </c>
      <c r="O22" s="52">
        <f t="shared" si="13"/>
        <v>0</v>
      </c>
      <c r="P22" s="52">
        <f t="shared" si="13"/>
        <v>0</v>
      </c>
      <c r="Q22" s="52">
        <f t="shared" ref="Q22" si="14">Q23+Q24+Q27</f>
        <v>0</v>
      </c>
      <c r="R22" s="52">
        <f t="shared" ref="R22" si="15">R23+R24+R27</f>
        <v>0</v>
      </c>
    </row>
    <row r="23" spans="1:18">
      <c r="A23" s="115" t="s">
        <v>118</v>
      </c>
      <c r="B23" s="62" t="s">
        <v>150</v>
      </c>
      <c r="C23" s="62"/>
      <c r="D23" s="62"/>
      <c r="E23" s="62"/>
      <c r="F23" s="62"/>
      <c r="G23" s="62"/>
      <c r="H23" s="62"/>
      <c r="I23" s="62"/>
      <c r="J23" s="14" t="s">
        <v>16</v>
      </c>
      <c r="K23" s="15" t="s">
        <v>151</v>
      </c>
      <c r="L23" s="62"/>
      <c r="M23" s="62"/>
      <c r="N23" s="62"/>
      <c r="O23" s="62"/>
      <c r="P23" s="62"/>
      <c r="Q23" s="62"/>
      <c r="R23" s="62"/>
    </row>
    <row r="24" spans="1:18">
      <c r="A24" s="113" t="s">
        <v>24</v>
      </c>
      <c r="B24" s="114" t="s">
        <v>152</v>
      </c>
      <c r="C24" s="52">
        <f>C25+C26</f>
        <v>0</v>
      </c>
      <c r="D24" s="52">
        <f t="shared" ref="D24:I24" si="16">D25+D26</f>
        <v>0</v>
      </c>
      <c r="E24" s="52">
        <f t="shared" si="16"/>
        <v>0</v>
      </c>
      <c r="F24" s="52">
        <f t="shared" si="16"/>
        <v>0</v>
      </c>
      <c r="G24" s="52">
        <f t="shared" si="16"/>
        <v>0</v>
      </c>
      <c r="H24" s="52">
        <f t="shared" si="16"/>
        <v>0</v>
      </c>
      <c r="I24" s="52">
        <f t="shared" si="16"/>
        <v>0</v>
      </c>
      <c r="J24" s="12" t="s">
        <v>18</v>
      </c>
      <c r="K24" s="13" t="s">
        <v>153</v>
      </c>
      <c r="L24" s="52">
        <f>L25+L26</f>
        <v>0</v>
      </c>
      <c r="M24" s="52">
        <f t="shared" ref="M24:P24" si="17">M25+M26</f>
        <v>0</v>
      </c>
      <c r="N24" s="52">
        <f t="shared" si="17"/>
        <v>0</v>
      </c>
      <c r="O24" s="52">
        <f t="shared" si="17"/>
        <v>0</v>
      </c>
      <c r="P24" s="52">
        <f t="shared" si="17"/>
        <v>0</v>
      </c>
      <c r="Q24" s="52">
        <f t="shared" ref="Q24" si="18">Q25+Q26</f>
        <v>0</v>
      </c>
      <c r="R24" s="52">
        <f t="shared" ref="R24" si="19">R25+R26</f>
        <v>0</v>
      </c>
    </row>
    <row r="25" spans="1:18">
      <c r="A25" s="110">
        <v>1</v>
      </c>
      <c r="B25" s="62" t="s">
        <v>154</v>
      </c>
      <c r="C25" s="62"/>
      <c r="D25" s="62"/>
      <c r="E25" s="62"/>
      <c r="F25" s="62"/>
      <c r="G25" s="62"/>
      <c r="H25" s="62"/>
      <c r="I25" s="62"/>
      <c r="J25" s="14"/>
      <c r="K25" s="15" t="s">
        <v>155</v>
      </c>
      <c r="L25" s="62"/>
      <c r="M25" s="62"/>
      <c r="N25" s="62"/>
      <c r="O25" s="62"/>
      <c r="P25" s="62"/>
      <c r="Q25" s="62"/>
      <c r="R25" s="62"/>
    </row>
    <row r="26" spans="1:18">
      <c r="A26" s="110">
        <v>2</v>
      </c>
      <c r="B26" s="62" t="s">
        <v>156</v>
      </c>
      <c r="C26" s="62"/>
      <c r="D26" s="62"/>
      <c r="E26" s="62"/>
      <c r="F26" s="62"/>
      <c r="G26" s="62"/>
      <c r="H26" s="62"/>
      <c r="I26" s="62"/>
      <c r="J26" s="14"/>
      <c r="K26" s="15" t="s">
        <v>156</v>
      </c>
      <c r="L26" s="62"/>
      <c r="M26" s="62"/>
      <c r="N26" s="62"/>
      <c r="O26" s="62"/>
      <c r="P26" s="62"/>
      <c r="Q26" s="62"/>
      <c r="R26" s="62"/>
    </row>
    <row r="27" spans="1:18">
      <c r="A27" s="113" t="s">
        <v>33</v>
      </c>
      <c r="B27" s="114" t="s">
        <v>157</v>
      </c>
      <c r="C27" s="52">
        <f>C28+C29+C30+C45</f>
        <v>0</v>
      </c>
      <c r="D27" s="52">
        <f t="shared" ref="D27:I27" si="20">D28+D29+D30+D45</f>
        <v>0</v>
      </c>
      <c r="E27" s="52">
        <f t="shared" si="20"/>
        <v>0</v>
      </c>
      <c r="F27" s="52">
        <f t="shared" si="20"/>
        <v>0</v>
      </c>
      <c r="G27" s="52">
        <f t="shared" si="20"/>
        <v>0</v>
      </c>
      <c r="H27" s="52">
        <f t="shared" si="20"/>
        <v>0</v>
      </c>
      <c r="I27" s="52">
        <f t="shared" si="20"/>
        <v>0</v>
      </c>
      <c r="J27" s="12" t="s">
        <v>118</v>
      </c>
      <c r="K27" s="13" t="s">
        <v>158</v>
      </c>
      <c r="L27" s="52">
        <f>L28+L29</f>
        <v>0</v>
      </c>
      <c r="M27" s="52">
        <f t="shared" ref="M27:R27" si="21">M28+M29</f>
        <v>0</v>
      </c>
      <c r="N27" s="52">
        <f t="shared" si="21"/>
        <v>0</v>
      </c>
      <c r="O27" s="52">
        <f t="shared" si="21"/>
        <v>0</v>
      </c>
      <c r="P27" s="52">
        <f t="shared" si="21"/>
        <v>0</v>
      </c>
      <c r="Q27" s="52">
        <f t="shared" si="21"/>
        <v>0</v>
      </c>
      <c r="R27" s="52">
        <f t="shared" si="21"/>
        <v>0</v>
      </c>
    </row>
    <row r="28" spans="1:18">
      <c r="A28" s="115" t="s">
        <v>16</v>
      </c>
      <c r="B28" s="62" t="s">
        <v>159</v>
      </c>
      <c r="C28" s="62"/>
      <c r="D28" s="62"/>
      <c r="E28" s="62"/>
      <c r="F28" s="62"/>
      <c r="G28" s="62"/>
      <c r="H28" s="62"/>
      <c r="I28" s="62"/>
      <c r="J28" s="14"/>
      <c r="K28" s="15" t="s">
        <v>160</v>
      </c>
      <c r="L28" s="62"/>
      <c r="M28" s="62"/>
      <c r="N28" s="62"/>
      <c r="O28" s="62"/>
      <c r="P28" s="62"/>
      <c r="Q28" s="62"/>
      <c r="R28" s="62"/>
    </row>
    <row r="29" spans="1:18">
      <c r="A29" s="115" t="s">
        <v>18</v>
      </c>
      <c r="B29" s="62" t="s">
        <v>112</v>
      </c>
      <c r="C29" s="62"/>
      <c r="D29" s="62"/>
      <c r="E29" s="62"/>
      <c r="F29" s="62"/>
      <c r="G29" s="62"/>
      <c r="H29" s="62"/>
      <c r="I29" s="62"/>
      <c r="J29" s="14"/>
      <c r="K29" s="15" t="s">
        <v>161</v>
      </c>
      <c r="L29" s="62"/>
      <c r="M29" s="62"/>
      <c r="N29" s="62"/>
      <c r="O29" s="62"/>
      <c r="P29" s="62"/>
      <c r="Q29" s="62"/>
      <c r="R29" s="62"/>
    </row>
    <row r="30" spans="1:18">
      <c r="A30" s="113" t="s">
        <v>118</v>
      </c>
      <c r="B30" s="114" t="s">
        <v>162</v>
      </c>
      <c r="C30" s="52">
        <f>C31+C35+C40</f>
        <v>0</v>
      </c>
      <c r="D30" s="52">
        <f>D31+D35+D40</f>
        <v>0</v>
      </c>
      <c r="E30" s="52">
        <f t="shared" ref="E30:H30" si="22">E31+E35+E40</f>
        <v>0</v>
      </c>
      <c r="F30" s="52">
        <f t="shared" si="22"/>
        <v>0</v>
      </c>
      <c r="G30" s="52">
        <f t="shared" si="22"/>
        <v>0</v>
      </c>
      <c r="H30" s="128">
        <f t="shared" si="22"/>
        <v>0</v>
      </c>
      <c r="I30" s="128">
        <f t="shared" ref="I30" si="23">I31+I35+I40</f>
        <v>0</v>
      </c>
      <c r="J30" s="19" t="s">
        <v>20</v>
      </c>
      <c r="K30" s="18" t="s">
        <v>163</v>
      </c>
      <c r="L30" s="43">
        <f>L31+L32</f>
        <v>0</v>
      </c>
      <c r="M30" s="43">
        <f t="shared" ref="M30:R30" si="24">M31+M32</f>
        <v>0</v>
      </c>
      <c r="N30" s="43">
        <f t="shared" si="24"/>
        <v>0</v>
      </c>
      <c r="O30" s="43">
        <f t="shared" si="24"/>
        <v>0</v>
      </c>
      <c r="P30" s="43">
        <f t="shared" si="24"/>
        <v>0</v>
      </c>
      <c r="Q30" s="43">
        <f t="shared" si="24"/>
        <v>0</v>
      </c>
      <c r="R30" s="43">
        <f t="shared" si="24"/>
        <v>0</v>
      </c>
    </row>
    <row r="31" spans="1:18" ht="45">
      <c r="A31" s="113"/>
      <c r="B31" s="117" t="s">
        <v>164</v>
      </c>
      <c r="C31" s="52">
        <f>C32+C33+C34</f>
        <v>0</v>
      </c>
      <c r="D31" s="52">
        <f>D32+D33+D34</f>
        <v>0</v>
      </c>
      <c r="E31" s="52">
        <f t="shared" ref="E31:H31" si="25">E32+E33+E34</f>
        <v>0</v>
      </c>
      <c r="F31" s="52">
        <f t="shared" si="25"/>
        <v>0</v>
      </c>
      <c r="G31" s="52">
        <f t="shared" si="25"/>
        <v>0</v>
      </c>
      <c r="H31" s="128">
        <f t="shared" si="25"/>
        <v>0</v>
      </c>
      <c r="I31" s="128">
        <f t="shared" ref="I31" si="26">I32+I33+I34</f>
        <v>0</v>
      </c>
      <c r="J31" s="14" t="s">
        <v>16</v>
      </c>
      <c r="K31" s="15" t="s">
        <v>165</v>
      </c>
      <c r="L31" s="62"/>
      <c r="M31" s="62"/>
      <c r="N31" s="62"/>
      <c r="O31" s="62"/>
      <c r="P31" s="62"/>
      <c r="Q31" s="62"/>
      <c r="R31" s="62"/>
    </row>
    <row r="32" spans="1:18">
      <c r="A32" s="115"/>
      <c r="B32" s="62" t="s">
        <v>166</v>
      </c>
      <c r="C32" s="62"/>
      <c r="D32" s="62"/>
      <c r="E32" s="62"/>
      <c r="F32" s="62"/>
      <c r="G32" s="62"/>
      <c r="H32" s="62"/>
      <c r="I32" s="62"/>
      <c r="J32" s="12" t="s">
        <v>18</v>
      </c>
      <c r="K32" s="13" t="s">
        <v>167</v>
      </c>
      <c r="L32" s="52">
        <f>L33+L34+L35+L36</f>
        <v>0</v>
      </c>
      <c r="M32" s="52">
        <f t="shared" ref="M32:R32" si="27">M33+M34+M35+M36</f>
        <v>0</v>
      </c>
      <c r="N32" s="52">
        <f t="shared" si="27"/>
        <v>0</v>
      </c>
      <c r="O32" s="52">
        <f t="shared" si="27"/>
        <v>0</v>
      </c>
      <c r="P32" s="52">
        <f t="shared" si="27"/>
        <v>0</v>
      </c>
      <c r="Q32" s="52">
        <f t="shared" si="27"/>
        <v>0</v>
      </c>
      <c r="R32" s="52">
        <f t="shared" si="27"/>
        <v>0</v>
      </c>
    </row>
    <row r="33" spans="1:18">
      <c r="A33" s="115"/>
      <c r="B33" s="62" t="s">
        <v>168</v>
      </c>
      <c r="C33" s="62"/>
      <c r="D33" s="62"/>
      <c r="E33" s="62"/>
      <c r="F33" s="62"/>
      <c r="G33" s="62"/>
      <c r="H33" s="62"/>
      <c r="I33" s="62"/>
      <c r="J33" s="14"/>
      <c r="K33" s="15" t="s">
        <v>169</v>
      </c>
      <c r="L33" s="62"/>
      <c r="M33" s="62"/>
      <c r="N33" s="62"/>
      <c r="O33" s="62"/>
      <c r="P33" s="62"/>
      <c r="Q33" s="62"/>
      <c r="R33" s="62"/>
    </row>
    <row r="34" spans="1:18">
      <c r="A34" s="115"/>
      <c r="B34" s="62" t="s">
        <v>170</v>
      </c>
      <c r="C34" s="62"/>
      <c r="D34" s="62"/>
      <c r="E34" s="62"/>
      <c r="F34" s="62"/>
      <c r="G34" s="62"/>
      <c r="H34" s="62"/>
      <c r="I34" s="62"/>
      <c r="J34" s="14"/>
      <c r="K34" s="15" t="s">
        <v>171</v>
      </c>
      <c r="L34" s="62"/>
      <c r="M34" s="62"/>
      <c r="N34" s="62"/>
      <c r="O34" s="62"/>
      <c r="P34" s="62"/>
      <c r="Q34" s="62"/>
      <c r="R34" s="62"/>
    </row>
    <row r="35" spans="1:18" ht="30">
      <c r="A35" s="113"/>
      <c r="B35" s="117" t="s">
        <v>172</v>
      </c>
      <c r="C35" s="52">
        <f>C36+C37+C38+C39</f>
        <v>0</v>
      </c>
      <c r="D35" s="52">
        <f t="shared" ref="D35:I35" si="28">D36+D37+D38+D39</f>
        <v>0</v>
      </c>
      <c r="E35" s="52">
        <f t="shared" si="28"/>
        <v>0</v>
      </c>
      <c r="F35" s="52">
        <f t="shared" si="28"/>
        <v>0</v>
      </c>
      <c r="G35" s="52">
        <f t="shared" si="28"/>
        <v>0</v>
      </c>
      <c r="H35" s="52">
        <f t="shared" si="28"/>
        <v>0</v>
      </c>
      <c r="I35" s="52">
        <f t="shared" si="28"/>
        <v>0</v>
      </c>
      <c r="J35" s="14"/>
      <c r="K35" s="15" t="s">
        <v>173</v>
      </c>
      <c r="L35" s="62"/>
      <c r="M35" s="62"/>
      <c r="N35" s="62"/>
      <c r="O35" s="62"/>
      <c r="P35" s="62"/>
      <c r="Q35" s="62"/>
      <c r="R35" s="62"/>
    </row>
    <row r="36" spans="1:18">
      <c r="A36" s="115"/>
      <c r="B36" s="62" t="s">
        <v>166</v>
      </c>
      <c r="C36" s="62"/>
      <c r="D36" s="62"/>
      <c r="E36" s="62"/>
      <c r="F36" s="62"/>
      <c r="G36" s="62"/>
      <c r="H36" s="62"/>
      <c r="I36" s="62"/>
      <c r="J36" s="14"/>
      <c r="K36" s="15" t="s">
        <v>174</v>
      </c>
      <c r="L36" s="62"/>
      <c r="M36" s="62"/>
      <c r="N36" s="62"/>
      <c r="O36" s="62"/>
      <c r="P36" s="62"/>
      <c r="Q36" s="62"/>
      <c r="R36" s="62"/>
    </row>
    <row r="37" spans="1:18">
      <c r="A37" s="115"/>
      <c r="B37" s="62" t="s">
        <v>175</v>
      </c>
      <c r="C37" s="62"/>
      <c r="D37" s="62"/>
      <c r="E37" s="62"/>
      <c r="F37" s="62"/>
      <c r="G37" s="62"/>
      <c r="H37" s="62"/>
      <c r="I37" s="62"/>
      <c r="J37" s="19" t="s">
        <v>22</v>
      </c>
      <c r="K37" s="18" t="s">
        <v>1</v>
      </c>
      <c r="L37" s="43">
        <f>L38+L43+L55</f>
        <v>0</v>
      </c>
      <c r="M37" s="43">
        <f t="shared" ref="M37:R37" si="29">M38+M43+M55</f>
        <v>0</v>
      </c>
      <c r="N37" s="43">
        <f t="shared" si="29"/>
        <v>0</v>
      </c>
      <c r="O37" s="43">
        <f t="shared" si="29"/>
        <v>0</v>
      </c>
      <c r="P37" s="43">
        <f t="shared" si="29"/>
        <v>0</v>
      </c>
      <c r="Q37" s="43">
        <f t="shared" si="29"/>
        <v>0</v>
      </c>
      <c r="R37" s="43">
        <f t="shared" si="29"/>
        <v>0</v>
      </c>
    </row>
    <row r="38" spans="1:18">
      <c r="A38" s="115"/>
      <c r="B38" s="62" t="s">
        <v>168</v>
      </c>
      <c r="C38" s="62"/>
      <c r="D38" s="62"/>
      <c r="E38" s="62"/>
      <c r="F38" s="62"/>
      <c r="G38" s="62"/>
      <c r="H38" s="62"/>
      <c r="I38" s="62"/>
      <c r="J38" s="12" t="s">
        <v>16</v>
      </c>
      <c r="K38" s="13" t="s">
        <v>165</v>
      </c>
      <c r="L38" s="52">
        <f>L39+L42</f>
        <v>0</v>
      </c>
      <c r="M38" s="52">
        <f t="shared" ref="M38" si="30">M39+M42</f>
        <v>0</v>
      </c>
      <c r="N38" s="52">
        <f t="shared" ref="N38:Q38" si="31">N39+N42</f>
        <v>0</v>
      </c>
      <c r="O38" s="52">
        <f t="shared" si="31"/>
        <v>0</v>
      </c>
      <c r="P38" s="52">
        <f t="shared" si="31"/>
        <v>0</v>
      </c>
      <c r="Q38" s="52">
        <f t="shared" si="31"/>
        <v>0</v>
      </c>
      <c r="R38" s="52">
        <f t="shared" ref="R38" si="32">R39+R42</f>
        <v>0</v>
      </c>
    </row>
    <row r="39" spans="1:18">
      <c r="A39" s="115"/>
      <c r="B39" s="62" t="s">
        <v>170</v>
      </c>
      <c r="C39" s="62"/>
      <c r="D39" s="62"/>
      <c r="E39" s="62"/>
      <c r="F39" s="62"/>
      <c r="G39" s="62"/>
      <c r="H39" s="62"/>
      <c r="I39" s="62"/>
      <c r="J39" s="12"/>
      <c r="K39" s="13" t="s">
        <v>176</v>
      </c>
      <c r="L39" s="52">
        <f>L40+L41</f>
        <v>0</v>
      </c>
      <c r="M39" s="52">
        <f t="shared" ref="M39:R39" si="33">M40+M41</f>
        <v>0</v>
      </c>
      <c r="N39" s="52">
        <f t="shared" si="33"/>
        <v>0</v>
      </c>
      <c r="O39" s="52">
        <f t="shared" si="33"/>
        <v>0</v>
      </c>
      <c r="P39" s="52">
        <f t="shared" si="33"/>
        <v>0</v>
      </c>
      <c r="Q39" s="52">
        <f t="shared" si="33"/>
        <v>0</v>
      </c>
      <c r="R39" s="52">
        <f t="shared" si="33"/>
        <v>0</v>
      </c>
    </row>
    <row r="40" spans="1:18">
      <c r="A40" s="113"/>
      <c r="B40" s="114" t="s">
        <v>177</v>
      </c>
      <c r="C40" s="52">
        <f>C41+C42+C43+C44</f>
        <v>0</v>
      </c>
      <c r="D40" s="52">
        <f t="shared" ref="D40:I40" si="34">D41+D42+D43+D44</f>
        <v>0</v>
      </c>
      <c r="E40" s="52">
        <f t="shared" si="34"/>
        <v>0</v>
      </c>
      <c r="F40" s="52">
        <f t="shared" si="34"/>
        <v>0</v>
      </c>
      <c r="G40" s="52">
        <f t="shared" si="34"/>
        <v>0</v>
      </c>
      <c r="H40" s="52">
        <f t="shared" si="34"/>
        <v>0</v>
      </c>
      <c r="I40" s="52">
        <f t="shared" si="34"/>
        <v>0</v>
      </c>
      <c r="J40" s="14"/>
      <c r="K40" s="15" t="s">
        <v>178</v>
      </c>
      <c r="L40" s="62"/>
      <c r="M40" s="62"/>
      <c r="N40" s="62"/>
      <c r="O40" s="62"/>
      <c r="P40" s="62"/>
      <c r="Q40" s="62"/>
      <c r="R40" s="62"/>
    </row>
    <row r="41" spans="1:18">
      <c r="A41" s="115"/>
      <c r="B41" s="62" t="s">
        <v>166</v>
      </c>
      <c r="C41" s="62"/>
      <c r="D41" s="62"/>
      <c r="E41" s="62"/>
      <c r="F41" s="62"/>
      <c r="G41" s="62"/>
      <c r="H41" s="62"/>
      <c r="I41" s="62"/>
      <c r="J41" s="14"/>
      <c r="K41" s="15" t="s">
        <v>179</v>
      </c>
      <c r="L41" s="62"/>
      <c r="M41" s="62"/>
      <c r="N41" s="62"/>
      <c r="O41" s="62"/>
      <c r="P41" s="62"/>
      <c r="Q41" s="62"/>
      <c r="R41" s="62"/>
    </row>
    <row r="42" spans="1:18">
      <c r="A42" s="115"/>
      <c r="B42" s="62" t="s">
        <v>175</v>
      </c>
      <c r="C42" s="62"/>
      <c r="D42" s="62"/>
      <c r="E42" s="62"/>
      <c r="F42" s="62"/>
      <c r="G42" s="62"/>
      <c r="H42" s="62"/>
      <c r="I42" s="62"/>
      <c r="J42" s="14"/>
      <c r="K42" s="15" t="s">
        <v>180</v>
      </c>
      <c r="L42" s="62"/>
      <c r="M42" s="62"/>
      <c r="N42" s="62"/>
      <c r="O42" s="62"/>
      <c r="P42" s="62"/>
      <c r="Q42" s="62"/>
      <c r="R42" s="62"/>
    </row>
    <row r="43" spans="1:18">
      <c r="A43" s="115"/>
      <c r="B43" s="62" t="s">
        <v>168</v>
      </c>
      <c r="C43" s="62"/>
      <c r="D43" s="62"/>
      <c r="E43" s="62"/>
      <c r="F43" s="62"/>
      <c r="G43" s="62"/>
      <c r="H43" s="62"/>
      <c r="I43" s="62"/>
      <c r="J43" s="12" t="s">
        <v>18</v>
      </c>
      <c r="K43" s="13" t="s">
        <v>167</v>
      </c>
      <c r="L43" s="52">
        <f>L44+L45+L46+L47+L50+L51+L52+L53+L54</f>
        <v>0</v>
      </c>
      <c r="M43" s="52">
        <f t="shared" ref="M43:R43" si="35">M44+M45+M46+M47+M50+M51+M52+M53+M54</f>
        <v>0</v>
      </c>
      <c r="N43" s="52">
        <f t="shared" si="35"/>
        <v>0</v>
      </c>
      <c r="O43" s="52">
        <f t="shared" si="35"/>
        <v>0</v>
      </c>
      <c r="P43" s="52">
        <f t="shared" si="35"/>
        <v>0</v>
      </c>
      <c r="Q43" s="52">
        <f t="shared" si="35"/>
        <v>0</v>
      </c>
      <c r="R43" s="52">
        <f t="shared" si="35"/>
        <v>0</v>
      </c>
    </row>
    <row r="44" spans="1:18">
      <c r="A44" s="115"/>
      <c r="B44" s="62" t="s">
        <v>170</v>
      </c>
      <c r="C44" s="62"/>
      <c r="D44" s="62"/>
      <c r="E44" s="62"/>
      <c r="F44" s="62"/>
      <c r="G44" s="62"/>
      <c r="H44" s="62"/>
      <c r="I44" s="62"/>
      <c r="J44" s="14"/>
      <c r="K44" s="15" t="s">
        <v>169</v>
      </c>
      <c r="L44" s="62"/>
      <c r="M44" s="62"/>
      <c r="N44" s="62"/>
      <c r="O44" s="62"/>
      <c r="P44" s="62"/>
      <c r="Q44" s="62"/>
      <c r="R44" s="62"/>
    </row>
    <row r="45" spans="1:18">
      <c r="A45" s="115" t="s">
        <v>121</v>
      </c>
      <c r="B45" s="62" t="s">
        <v>181</v>
      </c>
      <c r="C45" s="62"/>
      <c r="D45" s="62"/>
      <c r="E45" s="62"/>
      <c r="F45" s="62"/>
      <c r="G45" s="62"/>
      <c r="H45" s="62"/>
      <c r="I45" s="62"/>
      <c r="J45" s="14"/>
      <c r="K45" s="15" t="s">
        <v>171</v>
      </c>
      <c r="L45" s="62"/>
      <c r="M45" s="62"/>
      <c r="N45" s="62"/>
      <c r="O45" s="62"/>
      <c r="P45" s="62"/>
      <c r="Q45" s="62"/>
      <c r="R45" s="62"/>
    </row>
    <row r="46" spans="1:18">
      <c r="A46" s="113" t="s">
        <v>35</v>
      </c>
      <c r="B46" s="114" t="s">
        <v>182</v>
      </c>
      <c r="C46" s="52">
        <f>C47+C48</f>
        <v>0</v>
      </c>
      <c r="D46" s="52">
        <f t="shared" ref="D46:I46" si="36">D47+D48</f>
        <v>0</v>
      </c>
      <c r="E46" s="52">
        <f t="shared" si="36"/>
        <v>0</v>
      </c>
      <c r="F46" s="52">
        <f t="shared" si="36"/>
        <v>0</v>
      </c>
      <c r="G46" s="52">
        <f t="shared" si="36"/>
        <v>0</v>
      </c>
      <c r="H46" s="52">
        <f t="shared" si="36"/>
        <v>0</v>
      </c>
      <c r="I46" s="52">
        <f t="shared" si="36"/>
        <v>0</v>
      </c>
      <c r="J46" s="14"/>
      <c r="K46" s="15" t="s">
        <v>173</v>
      </c>
      <c r="L46" s="62"/>
      <c r="M46" s="62"/>
      <c r="N46" s="62"/>
      <c r="O46" s="62"/>
      <c r="P46" s="62"/>
      <c r="Q46" s="62"/>
      <c r="R46" s="62"/>
    </row>
    <row r="47" spans="1:18">
      <c r="A47" s="115" t="s">
        <v>16</v>
      </c>
      <c r="B47" s="62" t="s">
        <v>183</v>
      </c>
      <c r="C47" s="62"/>
      <c r="D47" s="62"/>
      <c r="E47" s="62"/>
      <c r="F47" s="62"/>
      <c r="G47" s="62"/>
      <c r="H47" s="62"/>
      <c r="I47" s="62"/>
      <c r="J47" s="12"/>
      <c r="K47" s="13" t="s">
        <v>184</v>
      </c>
      <c r="L47" s="52">
        <f>L48+L49</f>
        <v>0</v>
      </c>
      <c r="M47" s="52">
        <f t="shared" ref="M47:R47" si="37">M48+M49</f>
        <v>0</v>
      </c>
      <c r="N47" s="52">
        <f t="shared" si="37"/>
        <v>0</v>
      </c>
      <c r="O47" s="52">
        <f t="shared" si="37"/>
        <v>0</v>
      </c>
      <c r="P47" s="52">
        <f t="shared" si="37"/>
        <v>0</v>
      </c>
      <c r="Q47" s="52">
        <f t="shared" si="37"/>
        <v>0</v>
      </c>
      <c r="R47" s="52">
        <f t="shared" si="37"/>
        <v>0</v>
      </c>
    </row>
    <row r="48" spans="1:18">
      <c r="A48" s="115" t="s">
        <v>18</v>
      </c>
      <c r="B48" s="62" t="s">
        <v>185</v>
      </c>
      <c r="C48" s="62"/>
      <c r="D48" s="62"/>
      <c r="E48" s="62"/>
      <c r="F48" s="62"/>
      <c r="G48" s="62"/>
      <c r="H48" s="62"/>
      <c r="I48" s="62"/>
      <c r="J48" s="14"/>
      <c r="K48" s="15" t="s">
        <v>178</v>
      </c>
      <c r="L48" s="62"/>
      <c r="M48" s="62"/>
      <c r="N48" s="62"/>
      <c r="O48" s="62"/>
      <c r="P48" s="62"/>
      <c r="Q48" s="62"/>
      <c r="R48" s="62"/>
    </row>
    <row r="49" spans="1:18">
      <c r="A49" s="115"/>
      <c r="B49" s="62"/>
      <c r="C49" s="62"/>
      <c r="D49" s="62"/>
      <c r="E49" s="62"/>
      <c r="F49" s="62"/>
      <c r="G49" s="62"/>
      <c r="H49" s="63"/>
      <c r="I49" s="63"/>
      <c r="J49" s="14"/>
      <c r="K49" s="15" t="s">
        <v>179</v>
      </c>
      <c r="L49" s="62"/>
      <c r="M49" s="62"/>
      <c r="N49" s="62"/>
      <c r="O49" s="62"/>
      <c r="P49" s="62"/>
      <c r="Q49" s="62"/>
      <c r="R49" s="62"/>
    </row>
    <row r="50" spans="1:18">
      <c r="A50" s="118" t="s">
        <v>26</v>
      </c>
      <c r="B50" s="119" t="s">
        <v>186</v>
      </c>
      <c r="C50" s="43">
        <f>C51+C57+C70+C92</f>
        <v>0</v>
      </c>
      <c r="D50" s="43">
        <f>D51+D57+D70+D92</f>
        <v>0</v>
      </c>
      <c r="E50" s="43">
        <f t="shared" ref="E50:H50" si="38">E51+E57+E70+E92</f>
        <v>0</v>
      </c>
      <c r="F50" s="43">
        <f t="shared" si="38"/>
        <v>0</v>
      </c>
      <c r="G50" s="44">
        <f t="shared" si="38"/>
        <v>0</v>
      </c>
      <c r="H50" s="44">
        <f t="shared" si="38"/>
        <v>0</v>
      </c>
      <c r="I50" s="44">
        <f t="shared" ref="I50" si="39">I51+I57+I70+I92</f>
        <v>0</v>
      </c>
      <c r="J50" s="66"/>
      <c r="K50" s="15" t="s">
        <v>224</v>
      </c>
      <c r="L50" s="62"/>
      <c r="M50" s="62"/>
      <c r="N50" s="62"/>
      <c r="O50" s="62"/>
      <c r="P50" s="62"/>
      <c r="Q50" s="62"/>
      <c r="R50" s="62"/>
    </row>
    <row r="51" spans="1:18">
      <c r="A51" s="113" t="s">
        <v>14</v>
      </c>
      <c r="B51" s="114" t="s">
        <v>0</v>
      </c>
      <c r="C51" s="61">
        <f>C52+C53+C54+C55+C56</f>
        <v>0</v>
      </c>
      <c r="D51" s="61">
        <f t="shared" ref="D51:I51" si="40">D52+D53+D54+D55+D56</f>
        <v>0</v>
      </c>
      <c r="E51" s="61">
        <f t="shared" si="40"/>
        <v>0</v>
      </c>
      <c r="F51" s="61">
        <f t="shared" si="40"/>
        <v>0</v>
      </c>
      <c r="G51" s="61">
        <f t="shared" si="40"/>
        <v>0</v>
      </c>
      <c r="H51" s="61">
        <f t="shared" si="40"/>
        <v>0</v>
      </c>
      <c r="I51" s="61">
        <f t="shared" si="40"/>
        <v>0</v>
      </c>
      <c r="J51" s="66"/>
      <c r="K51" s="15" t="s">
        <v>187</v>
      </c>
      <c r="L51" s="62"/>
      <c r="M51" s="62"/>
      <c r="N51" s="62"/>
      <c r="O51" s="62"/>
      <c r="P51" s="62"/>
      <c r="Q51" s="62"/>
      <c r="R51" s="62"/>
    </row>
    <row r="52" spans="1:18">
      <c r="A52" s="115" t="s">
        <v>16</v>
      </c>
      <c r="B52" s="62" t="s">
        <v>188</v>
      </c>
      <c r="C52" s="62"/>
      <c r="D52" s="62"/>
      <c r="E52" s="62"/>
      <c r="F52" s="62"/>
      <c r="G52" s="62"/>
      <c r="H52" s="62"/>
      <c r="I52" s="62"/>
      <c r="J52" s="66"/>
      <c r="K52" s="15" t="s">
        <v>189</v>
      </c>
      <c r="L52" s="62"/>
      <c r="M52" s="62"/>
      <c r="N52" s="62"/>
      <c r="O52" s="62"/>
      <c r="P52" s="62"/>
      <c r="Q52" s="62"/>
      <c r="R52" s="62"/>
    </row>
    <row r="53" spans="1:18">
      <c r="A53" s="115" t="s">
        <v>18</v>
      </c>
      <c r="B53" s="62" t="s">
        <v>190</v>
      </c>
      <c r="C53" s="62"/>
      <c r="D53" s="62"/>
      <c r="E53" s="62"/>
      <c r="F53" s="62"/>
      <c r="G53" s="62"/>
      <c r="H53" s="62"/>
      <c r="I53" s="62"/>
      <c r="J53" s="66"/>
      <c r="K53" s="15" t="s">
        <v>191</v>
      </c>
      <c r="L53" s="62"/>
      <c r="M53" s="62"/>
      <c r="N53" s="62"/>
      <c r="O53" s="62"/>
      <c r="P53" s="62"/>
      <c r="Q53" s="62"/>
      <c r="R53" s="62"/>
    </row>
    <row r="54" spans="1:18">
      <c r="A54" s="115" t="s">
        <v>118</v>
      </c>
      <c r="B54" s="62" t="s">
        <v>192</v>
      </c>
      <c r="C54" s="62"/>
      <c r="D54" s="62"/>
      <c r="E54" s="62"/>
      <c r="F54" s="62"/>
      <c r="G54" s="62"/>
      <c r="H54" s="62"/>
      <c r="I54" s="62"/>
      <c r="J54" s="66"/>
      <c r="K54" s="15" t="s">
        <v>193</v>
      </c>
      <c r="L54" s="62"/>
      <c r="M54" s="62"/>
      <c r="N54" s="62"/>
      <c r="O54" s="62"/>
      <c r="P54" s="62"/>
      <c r="Q54" s="62"/>
      <c r="R54" s="62"/>
    </row>
    <row r="55" spans="1:18">
      <c r="A55" s="115" t="s">
        <v>121</v>
      </c>
      <c r="B55" s="62" t="s">
        <v>194</v>
      </c>
      <c r="C55" s="62"/>
      <c r="D55" s="62"/>
      <c r="E55" s="62"/>
      <c r="F55" s="62"/>
      <c r="G55" s="62"/>
      <c r="H55" s="62"/>
      <c r="I55" s="62"/>
      <c r="J55" s="66" t="s">
        <v>118</v>
      </c>
      <c r="K55" s="15" t="s">
        <v>195</v>
      </c>
      <c r="L55" s="62"/>
      <c r="M55" s="62"/>
      <c r="N55" s="62"/>
      <c r="O55" s="62"/>
      <c r="P55" s="62"/>
      <c r="Q55" s="62"/>
      <c r="R55" s="62"/>
    </row>
    <row r="56" spans="1:18">
      <c r="A56" s="115" t="s">
        <v>196</v>
      </c>
      <c r="B56" s="62" t="s">
        <v>197</v>
      </c>
      <c r="C56" s="62"/>
      <c r="D56" s="62"/>
      <c r="E56" s="62"/>
      <c r="F56" s="62"/>
      <c r="G56" s="62"/>
      <c r="H56" s="62"/>
      <c r="I56" s="62"/>
      <c r="J56" s="67" t="s">
        <v>24</v>
      </c>
      <c r="K56" s="13" t="s">
        <v>198</v>
      </c>
      <c r="L56" s="125">
        <f>L57+L58</f>
        <v>0</v>
      </c>
      <c r="M56" s="125">
        <f t="shared" ref="M56:R56" si="41">M57+M58</f>
        <v>0</v>
      </c>
      <c r="N56" s="125">
        <f t="shared" si="41"/>
        <v>0</v>
      </c>
      <c r="O56" s="125">
        <f t="shared" si="41"/>
        <v>0</v>
      </c>
      <c r="P56" s="125">
        <f t="shared" si="41"/>
        <v>0</v>
      </c>
      <c r="Q56" s="125">
        <f t="shared" si="41"/>
        <v>0</v>
      </c>
      <c r="R56" s="125">
        <f t="shared" si="41"/>
        <v>0</v>
      </c>
    </row>
    <row r="57" spans="1:18">
      <c r="A57" s="113" t="s">
        <v>20</v>
      </c>
      <c r="B57" s="114" t="s">
        <v>199</v>
      </c>
      <c r="C57" s="52">
        <f>C58+C63</f>
        <v>0</v>
      </c>
      <c r="D57" s="52">
        <f>D58+D63</f>
        <v>0</v>
      </c>
      <c r="E57" s="52">
        <f t="shared" ref="E57:H57" si="42">E58+E63</f>
        <v>0</v>
      </c>
      <c r="F57" s="52">
        <f t="shared" si="42"/>
        <v>0</v>
      </c>
      <c r="G57" s="52">
        <f t="shared" si="42"/>
        <v>0</v>
      </c>
      <c r="H57" s="52">
        <f t="shared" si="42"/>
        <v>0</v>
      </c>
      <c r="I57" s="52">
        <f t="shared" ref="I57" si="43">I58+I63</f>
        <v>0</v>
      </c>
      <c r="J57" s="66" t="s">
        <v>16</v>
      </c>
      <c r="K57" s="15" t="s">
        <v>200</v>
      </c>
      <c r="L57" s="62"/>
      <c r="M57" s="62"/>
      <c r="N57" s="62"/>
      <c r="O57" s="62"/>
      <c r="P57" s="62"/>
      <c r="Q57" s="62"/>
      <c r="R57" s="62"/>
    </row>
    <row r="58" spans="1:18">
      <c r="A58" s="113" t="s">
        <v>16</v>
      </c>
      <c r="B58" s="114" t="s">
        <v>201</v>
      </c>
      <c r="C58" s="52">
        <f>C59+C62</f>
        <v>0</v>
      </c>
      <c r="D58" s="52">
        <f t="shared" ref="D58:I58" si="44">D59+D62</f>
        <v>0</v>
      </c>
      <c r="E58" s="52">
        <f t="shared" si="44"/>
        <v>0</v>
      </c>
      <c r="F58" s="52">
        <f t="shared" si="44"/>
        <v>0</v>
      </c>
      <c r="G58" s="52">
        <f t="shared" si="44"/>
        <v>0</v>
      </c>
      <c r="H58" s="52">
        <f t="shared" si="44"/>
        <v>0</v>
      </c>
      <c r="I58" s="52">
        <f t="shared" si="44"/>
        <v>0</v>
      </c>
      <c r="J58" s="67" t="s">
        <v>18</v>
      </c>
      <c r="K58" s="13" t="s">
        <v>185</v>
      </c>
      <c r="L58" s="52">
        <f>L59+L60</f>
        <v>0</v>
      </c>
      <c r="M58" s="52">
        <f t="shared" ref="M58" si="45">M59+M60</f>
        <v>0</v>
      </c>
      <c r="N58" s="52">
        <f t="shared" ref="N58:Q58" si="46">N59+N60</f>
        <v>0</v>
      </c>
      <c r="O58" s="52">
        <f t="shared" si="46"/>
        <v>0</v>
      </c>
      <c r="P58" s="52">
        <f t="shared" si="46"/>
        <v>0</v>
      </c>
      <c r="Q58" s="52">
        <f t="shared" si="46"/>
        <v>0</v>
      </c>
      <c r="R58" s="52">
        <f t="shared" ref="R58" si="47">R59+R60</f>
        <v>0</v>
      </c>
    </row>
    <row r="59" spans="1:18">
      <c r="A59" s="113"/>
      <c r="B59" s="114" t="s">
        <v>202</v>
      </c>
      <c r="C59" s="61">
        <f>C60+C61</f>
        <v>0</v>
      </c>
      <c r="D59" s="61">
        <f t="shared" ref="D59:I59" si="48">D60+D61</f>
        <v>0</v>
      </c>
      <c r="E59" s="61">
        <f t="shared" si="48"/>
        <v>0</v>
      </c>
      <c r="F59" s="61">
        <f t="shared" si="48"/>
        <v>0</v>
      </c>
      <c r="G59" s="61">
        <f t="shared" si="48"/>
        <v>0</v>
      </c>
      <c r="H59" s="61">
        <f t="shared" si="48"/>
        <v>0</v>
      </c>
      <c r="I59" s="61">
        <f t="shared" si="48"/>
        <v>0</v>
      </c>
      <c r="J59" s="66"/>
      <c r="K59" s="15" t="s">
        <v>160</v>
      </c>
      <c r="L59" s="62"/>
      <c r="M59" s="62"/>
      <c r="N59" s="62"/>
      <c r="O59" s="62"/>
      <c r="P59" s="62"/>
      <c r="Q59" s="62"/>
      <c r="R59" s="62"/>
    </row>
    <row r="60" spans="1:18">
      <c r="A60" s="115"/>
      <c r="B60" s="62" t="s">
        <v>178</v>
      </c>
      <c r="C60" s="62"/>
      <c r="D60" s="62"/>
      <c r="E60" s="62"/>
      <c r="F60" s="62"/>
      <c r="G60" s="62"/>
      <c r="H60" s="62"/>
      <c r="I60" s="62"/>
      <c r="J60" s="66"/>
      <c r="K60" s="15" t="s">
        <v>161</v>
      </c>
      <c r="L60" s="62"/>
      <c r="M60" s="62"/>
      <c r="N60" s="62"/>
      <c r="O60" s="62"/>
      <c r="P60" s="62"/>
      <c r="Q60" s="62"/>
      <c r="R60" s="62"/>
    </row>
    <row r="61" spans="1:18">
      <c r="A61" s="115"/>
      <c r="B61" s="62" t="s">
        <v>179</v>
      </c>
      <c r="C61" s="62"/>
      <c r="D61" s="62"/>
      <c r="E61" s="62"/>
      <c r="F61" s="62"/>
      <c r="G61" s="62"/>
      <c r="H61" s="62"/>
      <c r="I61" s="62"/>
      <c r="J61" s="68"/>
      <c r="K61" s="20"/>
      <c r="L61" s="20"/>
      <c r="M61" s="20"/>
      <c r="N61" s="20"/>
      <c r="O61" s="20"/>
      <c r="P61" s="20"/>
      <c r="Q61" s="74"/>
      <c r="R61" s="74"/>
    </row>
    <row r="62" spans="1:18">
      <c r="A62" s="115"/>
      <c r="B62" s="62" t="s">
        <v>180</v>
      </c>
      <c r="C62" s="62"/>
      <c r="D62" s="62"/>
      <c r="E62" s="62"/>
      <c r="F62" s="62"/>
      <c r="G62" s="62"/>
      <c r="H62" s="62"/>
      <c r="I62" s="62"/>
      <c r="J62" s="68"/>
      <c r="K62" s="20"/>
      <c r="L62" s="20"/>
      <c r="M62" s="20"/>
      <c r="N62" s="20"/>
      <c r="O62" s="20"/>
      <c r="P62" s="20"/>
      <c r="Q62" s="20"/>
      <c r="R62" s="20"/>
    </row>
    <row r="63" spans="1:18">
      <c r="A63" s="113" t="s">
        <v>18</v>
      </c>
      <c r="B63" s="114" t="s">
        <v>203</v>
      </c>
      <c r="C63" s="52">
        <f>C64+C67+C68+C69</f>
        <v>0</v>
      </c>
      <c r="D63" s="52">
        <f t="shared" ref="D63:I63" si="49">D64+D67+D68+D69</f>
        <v>0</v>
      </c>
      <c r="E63" s="52">
        <f t="shared" si="49"/>
        <v>0</v>
      </c>
      <c r="F63" s="52">
        <f t="shared" si="49"/>
        <v>0</v>
      </c>
      <c r="G63" s="52">
        <f t="shared" si="49"/>
        <v>0</v>
      </c>
      <c r="H63" s="52">
        <f t="shared" si="49"/>
        <v>0</v>
      </c>
      <c r="I63" s="52">
        <f t="shared" si="49"/>
        <v>0</v>
      </c>
      <c r="J63" s="68"/>
      <c r="K63" s="20"/>
      <c r="L63" s="20"/>
      <c r="M63" s="20"/>
      <c r="N63" s="20"/>
      <c r="O63" s="20"/>
      <c r="P63" s="20"/>
      <c r="Q63" s="20"/>
      <c r="R63" s="20"/>
    </row>
    <row r="64" spans="1:18">
      <c r="A64" s="113"/>
      <c r="B64" s="114" t="s">
        <v>202</v>
      </c>
      <c r="C64" s="52">
        <f>C65+C66</f>
        <v>0</v>
      </c>
      <c r="D64" s="52">
        <f t="shared" ref="D64:I64" si="50">D65+D66</f>
        <v>0</v>
      </c>
      <c r="E64" s="52">
        <f t="shared" si="50"/>
        <v>0</v>
      </c>
      <c r="F64" s="52">
        <f t="shared" si="50"/>
        <v>0</v>
      </c>
      <c r="G64" s="52">
        <f t="shared" si="50"/>
        <v>0</v>
      </c>
      <c r="H64" s="52">
        <f t="shared" si="50"/>
        <v>0</v>
      </c>
      <c r="I64" s="52">
        <f t="shared" si="50"/>
        <v>0</v>
      </c>
      <c r="J64" s="68"/>
      <c r="K64" s="20"/>
      <c r="L64" s="20"/>
      <c r="M64" s="20"/>
      <c r="N64" s="20"/>
      <c r="O64" s="20"/>
      <c r="P64" s="20"/>
      <c r="Q64" s="20"/>
      <c r="R64" s="20"/>
    </row>
    <row r="65" spans="1:18">
      <c r="A65" s="115"/>
      <c r="B65" s="62" t="s">
        <v>178</v>
      </c>
      <c r="C65" s="62"/>
      <c r="D65" s="62"/>
      <c r="E65" s="62"/>
      <c r="F65" s="62"/>
      <c r="G65" s="62"/>
      <c r="H65" s="62"/>
      <c r="I65" s="62"/>
      <c r="J65" s="68"/>
      <c r="K65" s="20"/>
      <c r="L65" s="20"/>
      <c r="M65" s="20"/>
      <c r="N65" s="20"/>
      <c r="O65" s="20"/>
      <c r="P65" s="20"/>
      <c r="Q65" s="20"/>
      <c r="R65" s="20"/>
    </row>
    <row r="66" spans="1:18">
      <c r="A66" s="115"/>
      <c r="B66" s="62" t="s">
        <v>179</v>
      </c>
      <c r="C66" s="62"/>
      <c r="D66" s="62"/>
      <c r="E66" s="62"/>
      <c r="F66" s="62"/>
      <c r="G66" s="62"/>
      <c r="H66" s="62"/>
      <c r="I66" s="62"/>
      <c r="J66" s="68"/>
      <c r="K66" s="20"/>
      <c r="L66" s="20"/>
      <c r="M66" s="20"/>
      <c r="N66" s="20"/>
      <c r="O66" s="20"/>
      <c r="P66" s="20"/>
      <c r="Q66" s="20"/>
      <c r="R66" s="20"/>
    </row>
    <row r="67" spans="1:18" ht="30">
      <c r="A67" s="115"/>
      <c r="B67" s="120" t="s">
        <v>204</v>
      </c>
      <c r="C67" s="62"/>
      <c r="D67" s="62"/>
      <c r="E67" s="62"/>
      <c r="F67" s="62"/>
      <c r="G67" s="62"/>
      <c r="H67" s="62"/>
      <c r="I67" s="62"/>
      <c r="J67" s="68"/>
      <c r="K67" s="20"/>
      <c r="L67" s="20"/>
      <c r="M67" s="20"/>
      <c r="N67" s="20"/>
      <c r="O67" s="20"/>
      <c r="P67" s="20"/>
      <c r="Q67" s="20"/>
      <c r="R67" s="20"/>
    </row>
    <row r="68" spans="1:18">
      <c r="A68" s="115"/>
      <c r="B68" s="62" t="s">
        <v>205</v>
      </c>
      <c r="C68" s="62"/>
      <c r="D68" s="62"/>
      <c r="E68" s="62"/>
      <c r="F68" s="62"/>
      <c r="G68" s="62"/>
      <c r="H68" s="62"/>
      <c r="I68" s="62"/>
      <c r="J68" s="68"/>
      <c r="K68" s="20"/>
      <c r="L68" s="20"/>
      <c r="M68" s="20"/>
      <c r="N68" s="20"/>
      <c r="O68" s="20"/>
      <c r="P68" s="20"/>
      <c r="Q68" s="20"/>
      <c r="R68" s="20"/>
    </row>
    <row r="69" spans="1:18">
      <c r="A69" s="115"/>
      <c r="B69" s="62" t="s">
        <v>206</v>
      </c>
      <c r="C69" s="62"/>
      <c r="D69" s="62"/>
      <c r="E69" s="62"/>
      <c r="F69" s="62"/>
      <c r="G69" s="62"/>
      <c r="H69" s="62"/>
      <c r="I69" s="62"/>
      <c r="J69" s="68"/>
      <c r="K69" s="20"/>
      <c r="L69" s="20"/>
      <c r="M69" s="20"/>
      <c r="N69" s="20"/>
      <c r="O69" s="20"/>
      <c r="P69" s="20"/>
      <c r="Q69" s="20"/>
      <c r="R69" s="20"/>
    </row>
    <row r="70" spans="1:18">
      <c r="A70" s="113" t="s">
        <v>22</v>
      </c>
      <c r="B70" s="114" t="s">
        <v>207</v>
      </c>
      <c r="C70" s="52">
        <f>C71+C91</f>
        <v>0</v>
      </c>
      <c r="D70" s="52">
        <f>D71+D91</f>
        <v>0</v>
      </c>
      <c r="E70" s="52">
        <f t="shared" ref="E70:H70" si="51">E71+E91</f>
        <v>0</v>
      </c>
      <c r="F70" s="52">
        <f t="shared" si="51"/>
        <v>0</v>
      </c>
      <c r="G70" s="52">
        <f t="shared" si="51"/>
        <v>0</v>
      </c>
      <c r="H70" s="52">
        <f t="shared" si="51"/>
        <v>0</v>
      </c>
      <c r="I70" s="52">
        <f t="shared" ref="I70" si="52">I71+I91</f>
        <v>0</v>
      </c>
      <c r="J70" s="68"/>
      <c r="K70" s="20"/>
      <c r="L70" s="20"/>
      <c r="M70" s="20"/>
      <c r="N70" s="20"/>
      <c r="O70" s="20"/>
      <c r="P70" s="20"/>
      <c r="Q70" s="20"/>
      <c r="R70" s="20"/>
    </row>
    <row r="71" spans="1:18">
      <c r="A71" s="113" t="s">
        <v>16</v>
      </c>
      <c r="B71" s="114" t="s">
        <v>208</v>
      </c>
      <c r="C71" s="52">
        <f>C72+C77+C82+C87</f>
        <v>0</v>
      </c>
      <c r="D71" s="52">
        <f t="shared" ref="D71:I71" si="53">D72+D77+D82+D87</f>
        <v>0</v>
      </c>
      <c r="E71" s="52">
        <f t="shared" si="53"/>
        <v>0</v>
      </c>
      <c r="F71" s="52">
        <f t="shared" si="53"/>
        <v>0</v>
      </c>
      <c r="G71" s="52">
        <f t="shared" si="53"/>
        <v>0</v>
      </c>
      <c r="H71" s="52">
        <f t="shared" si="53"/>
        <v>0</v>
      </c>
      <c r="I71" s="52">
        <f t="shared" si="53"/>
        <v>0</v>
      </c>
      <c r="J71" s="68"/>
      <c r="K71" s="20"/>
      <c r="L71" s="20"/>
      <c r="M71" s="20"/>
      <c r="N71" s="20"/>
      <c r="O71" s="20"/>
      <c r="P71" s="20"/>
      <c r="Q71" s="20"/>
      <c r="R71" s="20"/>
    </row>
    <row r="72" spans="1:18" ht="30">
      <c r="A72" s="113"/>
      <c r="B72" s="117" t="s">
        <v>209</v>
      </c>
      <c r="C72" s="52">
        <f>C73+C74+C75+C76</f>
        <v>0</v>
      </c>
      <c r="D72" s="52">
        <f t="shared" ref="D72:I72" si="54">D73+D74+D75+D76</f>
        <v>0</v>
      </c>
      <c r="E72" s="52">
        <f t="shared" si="54"/>
        <v>0</v>
      </c>
      <c r="F72" s="52">
        <f t="shared" si="54"/>
        <v>0</v>
      </c>
      <c r="G72" s="52">
        <f t="shared" si="54"/>
        <v>0</v>
      </c>
      <c r="H72" s="52">
        <f t="shared" si="54"/>
        <v>0</v>
      </c>
      <c r="I72" s="52">
        <f t="shared" si="54"/>
        <v>0</v>
      </c>
      <c r="J72" s="68"/>
      <c r="K72" s="20"/>
      <c r="L72" s="20"/>
      <c r="M72" s="20"/>
      <c r="N72" s="20"/>
      <c r="O72" s="20"/>
      <c r="P72" s="20"/>
      <c r="Q72" s="20"/>
      <c r="R72" s="20"/>
    </row>
    <row r="73" spans="1:18">
      <c r="A73" s="115"/>
      <c r="B73" s="62" t="s">
        <v>166</v>
      </c>
      <c r="C73" s="62"/>
      <c r="D73" s="62"/>
      <c r="E73" s="62"/>
      <c r="F73" s="62"/>
      <c r="G73" s="62"/>
      <c r="H73" s="62"/>
      <c r="I73" s="62"/>
      <c r="J73" s="68"/>
      <c r="K73" s="20"/>
      <c r="L73" s="20"/>
      <c r="M73" s="20"/>
      <c r="N73" s="20"/>
      <c r="O73" s="20"/>
      <c r="P73" s="20"/>
      <c r="Q73" s="20"/>
      <c r="R73" s="20"/>
    </row>
    <row r="74" spans="1:18">
      <c r="A74" s="115"/>
      <c r="B74" s="62" t="s">
        <v>175</v>
      </c>
      <c r="C74" s="62"/>
      <c r="D74" s="62"/>
      <c r="E74" s="62"/>
      <c r="F74" s="62"/>
      <c r="G74" s="62"/>
      <c r="H74" s="62"/>
      <c r="I74" s="62"/>
      <c r="J74" s="68"/>
      <c r="K74" s="20"/>
      <c r="L74" s="20"/>
      <c r="M74" s="20"/>
      <c r="N74" s="20"/>
      <c r="O74" s="20"/>
      <c r="P74" s="20"/>
      <c r="Q74" s="20"/>
      <c r="R74" s="20"/>
    </row>
    <row r="75" spans="1:18">
      <c r="A75" s="115"/>
      <c r="B75" s="62" t="s">
        <v>168</v>
      </c>
      <c r="C75" s="62"/>
      <c r="D75" s="62"/>
      <c r="E75" s="62"/>
      <c r="F75" s="62"/>
      <c r="G75" s="62"/>
      <c r="H75" s="62"/>
      <c r="I75" s="62"/>
      <c r="J75" s="68"/>
      <c r="K75" s="20"/>
      <c r="L75" s="20"/>
      <c r="M75" s="20"/>
      <c r="N75" s="20"/>
      <c r="O75" s="20"/>
      <c r="P75" s="20"/>
      <c r="Q75" s="20"/>
      <c r="R75" s="20"/>
    </row>
    <row r="76" spans="1:18">
      <c r="A76" s="115"/>
      <c r="B76" s="62" t="s">
        <v>210</v>
      </c>
      <c r="C76" s="62"/>
      <c r="D76" s="62"/>
      <c r="E76" s="62"/>
      <c r="F76" s="62"/>
      <c r="G76" s="62"/>
      <c r="H76" s="62"/>
      <c r="I76" s="62"/>
      <c r="J76" s="68"/>
      <c r="K76" s="20"/>
      <c r="L76" s="20"/>
      <c r="M76" s="20"/>
      <c r="N76" s="20"/>
      <c r="O76" s="20"/>
      <c r="P76" s="20"/>
      <c r="Q76" s="20"/>
      <c r="R76" s="20"/>
    </row>
    <row r="77" spans="1:18" ht="30">
      <c r="A77" s="113"/>
      <c r="B77" s="117" t="s">
        <v>211</v>
      </c>
      <c r="C77" s="52">
        <f>C78+C79+C80+C81</f>
        <v>0</v>
      </c>
      <c r="D77" s="52">
        <f t="shared" ref="D77:I77" si="55">D78+D79+D80+D81</f>
        <v>0</v>
      </c>
      <c r="E77" s="52">
        <f t="shared" si="55"/>
        <v>0</v>
      </c>
      <c r="F77" s="52">
        <f t="shared" si="55"/>
        <v>0</v>
      </c>
      <c r="G77" s="52">
        <f t="shared" si="55"/>
        <v>0</v>
      </c>
      <c r="H77" s="52">
        <f t="shared" si="55"/>
        <v>0</v>
      </c>
      <c r="I77" s="52">
        <f t="shared" si="55"/>
        <v>0</v>
      </c>
      <c r="J77" s="68"/>
      <c r="K77" s="20"/>
      <c r="L77" s="20"/>
      <c r="M77" s="20"/>
      <c r="N77" s="20"/>
      <c r="O77" s="20"/>
      <c r="P77" s="20"/>
      <c r="Q77" s="20"/>
      <c r="R77" s="20"/>
    </row>
    <row r="78" spans="1:18">
      <c r="A78" s="115"/>
      <c r="B78" s="62" t="s">
        <v>166</v>
      </c>
      <c r="C78" s="62"/>
      <c r="D78" s="62"/>
      <c r="E78" s="62"/>
      <c r="F78" s="62"/>
      <c r="G78" s="62"/>
      <c r="H78" s="62"/>
      <c r="I78" s="62"/>
      <c r="J78" s="68"/>
      <c r="K78" s="20"/>
      <c r="L78" s="20"/>
      <c r="M78" s="20"/>
      <c r="N78" s="20"/>
      <c r="O78" s="20"/>
      <c r="P78" s="20"/>
      <c r="Q78" s="20"/>
      <c r="R78" s="20"/>
    </row>
    <row r="79" spans="1:18">
      <c r="A79" s="115"/>
      <c r="B79" s="62" t="s">
        <v>175</v>
      </c>
      <c r="C79" s="62"/>
      <c r="D79" s="62"/>
      <c r="E79" s="62"/>
      <c r="F79" s="62"/>
      <c r="G79" s="62"/>
      <c r="H79" s="62"/>
      <c r="I79" s="62"/>
      <c r="J79" s="68"/>
      <c r="K79" s="20"/>
      <c r="L79" s="20"/>
      <c r="M79" s="20"/>
      <c r="N79" s="20"/>
      <c r="O79" s="20"/>
      <c r="P79" s="20"/>
      <c r="Q79" s="20"/>
      <c r="R79" s="20"/>
    </row>
    <row r="80" spans="1:18">
      <c r="A80" s="115"/>
      <c r="B80" s="62" t="s">
        <v>168</v>
      </c>
      <c r="C80" s="62"/>
      <c r="D80" s="62"/>
      <c r="E80" s="62"/>
      <c r="F80" s="62"/>
      <c r="G80" s="62"/>
      <c r="H80" s="62"/>
      <c r="I80" s="62"/>
      <c r="J80" s="68"/>
      <c r="K80" s="20"/>
      <c r="L80" s="20"/>
      <c r="M80" s="20"/>
      <c r="N80" s="20"/>
      <c r="O80" s="20"/>
      <c r="P80" s="20"/>
      <c r="Q80" s="20"/>
      <c r="R80" s="20"/>
    </row>
    <row r="81" spans="1:18">
      <c r="A81" s="115"/>
      <c r="B81" s="62" t="s">
        <v>210</v>
      </c>
      <c r="C81" s="62"/>
      <c r="D81" s="62"/>
      <c r="E81" s="62"/>
      <c r="F81" s="62"/>
      <c r="G81" s="62"/>
      <c r="H81" s="62"/>
      <c r="I81" s="62"/>
      <c r="J81" s="68"/>
      <c r="K81" s="20"/>
      <c r="L81" s="20"/>
      <c r="M81" s="20"/>
      <c r="N81" s="20"/>
      <c r="O81" s="20"/>
      <c r="P81" s="20"/>
      <c r="Q81" s="20"/>
      <c r="R81" s="20"/>
    </row>
    <row r="82" spans="1:18">
      <c r="A82" s="113"/>
      <c r="B82" s="114" t="s">
        <v>177</v>
      </c>
      <c r="C82" s="52">
        <f>C83+C84+C85+C86</f>
        <v>0</v>
      </c>
      <c r="D82" s="52">
        <f t="shared" ref="D82:I82" si="56">D83+D84+D85+D86</f>
        <v>0</v>
      </c>
      <c r="E82" s="52">
        <f t="shared" si="56"/>
        <v>0</v>
      </c>
      <c r="F82" s="52">
        <f t="shared" si="56"/>
        <v>0</v>
      </c>
      <c r="G82" s="52">
        <f t="shared" si="56"/>
        <v>0</v>
      </c>
      <c r="H82" s="52">
        <f t="shared" si="56"/>
        <v>0</v>
      </c>
      <c r="I82" s="52">
        <f t="shared" si="56"/>
        <v>0</v>
      </c>
      <c r="J82" s="68"/>
      <c r="K82" s="20"/>
      <c r="L82" s="20"/>
      <c r="M82" s="20"/>
      <c r="N82" s="20"/>
      <c r="O82" s="20"/>
      <c r="P82" s="20"/>
      <c r="Q82" s="20"/>
      <c r="R82" s="20"/>
    </row>
    <row r="83" spans="1:18">
      <c r="A83" s="115"/>
      <c r="B83" s="62" t="s">
        <v>166</v>
      </c>
      <c r="C83" s="62"/>
      <c r="D83" s="62"/>
      <c r="E83" s="62"/>
      <c r="F83" s="62"/>
      <c r="G83" s="62"/>
      <c r="H83" s="62"/>
      <c r="I83" s="62"/>
      <c r="J83" s="68"/>
      <c r="K83" s="20"/>
      <c r="L83" s="20"/>
      <c r="M83" s="20"/>
      <c r="N83" s="20"/>
      <c r="O83" s="20"/>
      <c r="P83" s="20"/>
      <c r="Q83" s="20"/>
      <c r="R83" s="20"/>
    </row>
    <row r="84" spans="1:18">
      <c r="A84" s="115"/>
      <c r="B84" s="62" t="s">
        <v>175</v>
      </c>
      <c r="C84" s="62"/>
      <c r="D84" s="62"/>
      <c r="E84" s="62"/>
      <c r="F84" s="62"/>
      <c r="G84" s="62"/>
      <c r="H84" s="62"/>
      <c r="I84" s="62"/>
      <c r="J84" s="68"/>
      <c r="K84" s="20"/>
      <c r="L84" s="20"/>
      <c r="M84" s="20"/>
      <c r="N84" s="20"/>
      <c r="O84" s="20"/>
      <c r="P84" s="20"/>
      <c r="Q84" s="20"/>
      <c r="R84" s="20"/>
    </row>
    <row r="85" spans="1:18">
      <c r="A85" s="115"/>
      <c r="B85" s="62" t="s">
        <v>168</v>
      </c>
      <c r="C85" s="62"/>
      <c r="D85" s="62"/>
      <c r="E85" s="62"/>
      <c r="F85" s="62"/>
      <c r="G85" s="62"/>
      <c r="H85" s="62"/>
      <c r="I85" s="62"/>
      <c r="J85" s="68"/>
      <c r="K85" s="20"/>
      <c r="L85" s="20"/>
      <c r="M85" s="20"/>
      <c r="N85" s="20"/>
      <c r="O85" s="20"/>
      <c r="P85" s="20"/>
      <c r="Q85" s="20"/>
      <c r="R85" s="20"/>
    </row>
    <row r="86" spans="1:18">
      <c r="A86" s="115"/>
      <c r="B86" s="62" t="s">
        <v>210</v>
      </c>
      <c r="C86" s="62"/>
      <c r="D86" s="62"/>
      <c r="E86" s="62"/>
      <c r="F86" s="62"/>
      <c r="G86" s="62"/>
      <c r="H86" s="62"/>
      <c r="I86" s="62"/>
      <c r="J86" s="68"/>
      <c r="K86" s="20"/>
      <c r="L86" s="20"/>
      <c r="M86" s="20"/>
      <c r="N86" s="20"/>
      <c r="O86" s="20"/>
      <c r="P86" s="20"/>
      <c r="Q86" s="20"/>
      <c r="R86" s="20"/>
    </row>
    <row r="87" spans="1:18">
      <c r="A87" s="113"/>
      <c r="B87" s="114" t="s">
        <v>212</v>
      </c>
      <c r="C87" s="52">
        <f>C88+C89+C90</f>
        <v>0</v>
      </c>
      <c r="D87" s="52">
        <f t="shared" ref="D87:I87" si="57">D88+D89+D90</f>
        <v>0</v>
      </c>
      <c r="E87" s="52">
        <f t="shared" si="57"/>
        <v>0</v>
      </c>
      <c r="F87" s="52">
        <f t="shared" si="57"/>
        <v>0</v>
      </c>
      <c r="G87" s="52">
        <f t="shared" si="57"/>
        <v>0</v>
      </c>
      <c r="H87" s="52">
        <f t="shared" si="57"/>
        <v>0</v>
      </c>
      <c r="I87" s="52">
        <f t="shared" si="57"/>
        <v>0</v>
      </c>
      <c r="J87" s="68"/>
      <c r="K87" s="20"/>
      <c r="L87" s="20"/>
      <c r="M87" s="20"/>
      <c r="N87" s="20"/>
      <c r="O87" s="20"/>
      <c r="P87" s="20"/>
      <c r="Q87" s="20"/>
      <c r="R87" s="20"/>
    </row>
    <row r="88" spans="1:18">
      <c r="A88" s="115"/>
      <c r="B88" s="62" t="s">
        <v>213</v>
      </c>
      <c r="C88" s="62"/>
      <c r="D88" s="62"/>
      <c r="E88" s="62"/>
      <c r="F88" s="62"/>
      <c r="G88" s="62"/>
      <c r="H88" s="62"/>
      <c r="I88" s="62"/>
      <c r="J88" s="68"/>
      <c r="K88" s="20"/>
      <c r="L88" s="20"/>
      <c r="M88" s="20"/>
      <c r="N88" s="20"/>
      <c r="O88" s="20"/>
      <c r="P88" s="20"/>
      <c r="Q88" s="20"/>
      <c r="R88" s="20"/>
    </row>
    <row r="89" spans="1:18">
      <c r="A89" s="115"/>
      <c r="B89" s="62" t="s">
        <v>214</v>
      </c>
      <c r="C89" s="62"/>
      <c r="D89" s="62"/>
      <c r="E89" s="62"/>
      <c r="F89" s="62"/>
      <c r="G89" s="62"/>
      <c r="H89" s="62"/>
      <c r="I89" s="62"/>
      <c r="J89" s="68"/>
      <c r="K89" s="20"/>
      <c r="L89" s="20"/>
      <c r="M89" s="20"/>
      <c r="N89" s="20"/>
      <c r="O89" s="20"/>
      <c r="P89" s="20"/>
      <c r="Q89" s="20"/>
      <c r="R89" s="20"/>
    </row>
    <row r="90" spans="1:18">
      <c r="A90" s="115"/>
      <c r="B90" s="62" t="s">
        <v>215</v>
      </c>
      <c r="C90" s="62"/>
      <c r="D90" s="62"/>
      <c r="E90" s="62"/>
      <c r="F90" s="62"/>
      <c r="G90" s="62"/>
      <c r="H90" s="62"/>
      <c r="I90" s="62"/>
      <c r="J90" s="68"/>
      <c r="K90" s="20"/>
      <c r="L90" s="20"/>
      <c r="M90" s="20"/>
      <c r="N90" s="20"/>
      <c r="O90" s="20"/>
      <c r="P90" s="20"/>
      <c r="Q90" s="20"/>
      <c r="R90" s="20"/>
    </row>
    <row r="91" spans="1:18">
      <c r="A91" s="115" t="s">
        <v>18</v>
      </c>
      <c r="B91" s="62" t="s">
        <v>216</v>
      </c>
      <c r="C91" s="62"/>
      <c r="D91" s="62"/>
      <c r="E91" s="62"/>
      <c r="F91" s="62"/>
      <c r="G91" s="62"/>
      <c r="H91" s="62"/>
      <c r="I91" s="62"/>
      <c r="J91" s="68"/>
      <c r="K91" s="20"/>
      <c r="L91" s="20"/>
      <c r="M91" s="20"/>
      <c r="N91" s="20"/>
      <c r="O91" s="20"/>
      <c r="P91" s="20"/>
      <c r="Q91" s="20"/>
      <c r="R91" s="20"/>
    </row>
    <row r="92" spans="1:18" ht="15.75" thickBot="1">
      <c r="A92" s="121" t="s">
        <v>24</v>
      </c>
      <c r="B92" s="64" t="s">
        <v>217</v>
      </c>
      <c r="C92" s="64"/>
      <c r="D92" s="64"/>
      <c r="E92" s="64"/>
      <c r="F92" s="64"/>
      <c r="G92" s="64"/>
      <c r="H92" s="64"/>
      <c r="I92" s="64"/>
      <c r="J92" s="68"/>
      <c r="K92" s="20"/>
      <c r="L92" s="20"/>
      <c r="M92" s="20"/>
      <c r="N92" s="20"/>
      <c r="O92" s="20"/>
      <c r="P92" s="20"/>
      <c r="Q92" s="75"/>
      <c r="R92" s="75"/>
    </row>
    <row r="93" spans="1:18" s="3" customFormat="1" ht="30.75" thickBot="1">
      <c r="A93" s="122" t="s">
        <v>218</v>
      </c>
      <c r="B93" s="123" t="s">
        <v>219</v>
      </c>
      <c r="C93" s="65">
        <f>C5+C50</f>
        <v>0</v>
      </c>
      <c r="D93" s="65">
        <f t="shared" ref="D93:I93" si="58">D5+D50</f>
        <v>0</v>
      </c>
      <c r="E93" s="65">
        <f t="shared" si="58"/>
        <v>0</v>
      </c>
      <c r="F93" s="65">
        <f t="shared" si="58"/>
        <v>0</v>
      </c>
      <c r="G93" s="65">
        <f t="shared" si="58"/>
        <v>0</v>
      </c>
      <c r="H93" s="65">
        <f t="shared" si="58"/>
        <v>0</v>
      </c>
      <c r="I93" s="65">
        <f t="shared" si="58"/>
        <v>0</v>
      </c>
      <c r="J93" s="124" t="s">
        <v>220</v>
      </c>
      <c r="K93" s="21" t="s">
        <v>221</v>
      </c>
      <c r="L93" s="129">
        <f>L5+L16+L17+L21</f>
        <v>0</v>
      </c>
      <c r="M93" s="129">
        <f t="shared" ref="M93:Q93" si="59">M5+M16+M17+M21</f>
        <v>0</v>
      </c>
      <c r="N93" s="129">
        <f t="shared" si="59"/>
        <v>0</v>
      </c>
      <c r="O93" s="129">
        <f t="shared" si="59"/>
        <v>0</v>
      </c>
      <c r="P93" s="129">
        <f t="shared" si="59"/>
        <v>0</v>
      </c>
      <c r="Q93" s="130">
        <f t="shared" si="59"/>
        <v>0</v>
      </c>
      <c r="R93" s="130">
        <f t="shared" ref="R93" si="60">R5+R16+R17+R21</f>
        <v>0</v>
      </c>
    </row>
    <row r="94" spans="1:18" s="4" customFormat="1">
      <c r="A94" s="69"/>
      <c r="B94" s="70" t="s">
        <v>225</v>
      </c>
      <c r="C94" s="4" t="b">
        <f t="shared" ref="C94:I94" si="61">C93=L93</f>
        <v>1</v>
      </c>
      <c r="D94" s="4" t="b">
        <f t="shared" si="61"/>
        <v>1</v>
      </c>
      <c r="E94" s="4" t="b">
        <f t="shared" si="61"/>
        <v>1</v>
      </c>
      <c r="F94" s="4" t="b">
        <f t="shared" si="61"/>
        <v>1</v>
      </c>
      <c r="G94" s="4" t="b">
        <f t="shared" si="61"/>
        <v>1</v>
      </c>
      <c r="H94" s="4" t="b">
        <f t="shared" si="61"/>
        <v>1</v>
      </c>
      <c r="I94" s="4" t="b">
        <f t="shared" si="61"/>
        <v>1</v>
      </c>
      <c r="J94" s="69"/>
      <c r="K94" s="70" t="s">
        <v>227</v>
      </c>
      <c r="L94" s="4" t="b">
        <f t="shared" ref="L94:R94" si="62">L93=C93</f>
        <v>1</v>
      </c>
      <c r="M94" s="4" t="b">
        <f t="shared" si="62"/>
        <v>1</v>
      </c>
      <c r="N94" s="4" t="b">
        <f t="shared" si="62"/>
        <v>1</v>
      </c>
      <c r="O94" s="4" t="b">
        <f t="shared" si="62"/>
        <v>1</v>
      </c>
      <c r="P94" s="4" t="b">
        <f t="shared" si="62"/>
        <v>1</v>
      </c>
      <c r="Q94" s="71" t="b">
        <f t="shared" si="62"/>
        <v>1</v>
      </c>
      <c r="R94" s="71" t="b">
        <f t="shared" si="62"/>
        <v>1</v>
      </c>
    </row>
    <row r="95" spans="1:18" ht="15.75">
      <c r="A95" s="32"/>
      <c r="B95" s="9"/>
      <c r="C95" s="9"/>
    </row>
    <row r="96" spans="1:18" ht="15.75">
      <c r="A96" s="32"/>
      <c r="B96" s="8"/>
      <c r="C96" s="8"/>
    </row>
  </sheetData>
  <mergeCells count="9">
    <mergeCell ref="A1:H1"/>
    <mergeCell ref="B3:B4"/>
    <mergeCell ref="A3:A4"/>
    <mergeCell ref="A2:H2"/>
    <mergeCell ref="M3:R3"/>
    <mergeCell ref="J2:R2"/>
    <mergeCell ref="J3:J4"/>
    <mergeCell ref="K3:K4"/>
    <mergeCell ref="D3:I3"/>
  </mergeCells>
  <printOptions horizontalCentered="1"/>
  <pageMargins left="0.25" right="0.25" top="0.75" bottom="0.75" header="0.3" footer="0.3"/>
  <pageSetup paperSize="9" scale="25" orientation="landscape" r:id="rId1"/>
  <headerFooter>
    <oddHeader>&amp;Crt</oddHeader>
  </headerFooter>
  <rowBreaks count="1" manualBreakCount="1">
    <brk id="49" max="19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KSIĘGI RZIS_W. PORÓWN.</vt:lpstr>
      <vt:lpstr>KSIĘGI_BILANS</vt:lpstr>
      <vt:lpstr>'KSIĘGI RZIS_W. PORÓWN.'!Obszar_wydruku</vt:lpstr>
      <vt:lpstr>KSIĘGI_BILANS!Obszar_wydruku</vt:lpstr>
    </vt:vector>
  </TitlesOfParts>
  <Company>PRFPK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analityk</dc:creator>
  <cp:lastModifiedBy>Ewelina Pałubicka</cp:lastModifiedBy>
  <cp:lastPrinted>2019-03-07T14:36:34Z</cp:lastPrinted>
  <dcterms:created xsi:type="dcterms:W3CDTF">2009-12-02T12:27:59Z</dcterms:created>
  <dcterms:modified xsi:type="dcterms:W3CDTF">2020-05-15T09:39:10Z</dcterms:modified>
</cp:coreProperties>
</file>